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cadenzario" sheetId="1" state="visible" r:id="rId3"/>
    <sheet name="Come si usa" sheetId="2" state="visible" r:id="rId4"/>
    <sheet name="Esempio" sheetId="3" state="visible" r:id="rId5"/>
  </sheets>
  <definedNames>
    <definedName function="false" hidden="false" localSheetId="0" name="_xlnm.Print_Titles" vbProcedure="false">Scadenzario!$5:$5</definedName>
    <definedName function="false" hidden="true" localSheetId="0" name="_xlnm._FilterDatabase" vbProcedure="false">Scadenzario!$A$5:$L$305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Unknown Author</author>
  </authors>
  <commentList>
    <comment ref="I4" authorId="0">
      <text>
        <r>
          <rPr>
            <sz val="10"/>
            <rFont val="Arial"/>
            <family val="2"/>
          </rPr>
          <t xml:space="preserve">Interessi di mora tra imprese (D.Lgs. 231/2002): tasso BCE + 8 punti. 10,40% dal 1° luglio al 31 dicembre 2026 (fonte: fiscal-focus.it, «Ritardi nei pagamenti, interessi di mora al 10,40% dal 1° luglio 2026»). Cambia ogni sei mesi: aggiornalo a gennaio e a luglio.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11</xdr:rowOff>
              </xdr:from>
              <xdr:to>
                <xdr:col>1</xdr:col>
                <xdr:colOff>1</xdr:colOff>
                <xdr:row>9</xdr:row>
                <xdr:rowOff>1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<sst xmlns="http://schemas.openxmlformats.org/spreadsheetml/2006/main" count="66" uniqueCount="54">
  <si>
    <t xml:space="preserve">Scadenzario clienti</t>
  </si>
  <si>
    <t xml:space="preserve">Chi ti deve soldi, da quanto e quanto ti costa aspettare. Compila le colonne gialle: il resto si calcola da solo.</t>
  </si>
  <si>
    <t xml:space="preserve">Ancora da incassare</t>
  </si>
  <si>
    <t xml:space="preserve">Di cui già scaduto</t>
  </si>
  <si>
    <t xml:space="preserve">Interessi maturati</t>
  </si>
  <si>
    <t xml:space="preserve">Tasso di mora annuo</t>
  </si>
  <si>
    <t xml:space="preserve">← aggiornalo a gennaio e a luglio</t>
  </si>
  <si>
    <t xml:space="preserve">Cliente</t>
  </si>
  <si>
    <t xml:space="preserve">Email</t>
  </si>
  <si>
    <t xml:space="preserve">Telefono</t>
  </si>
  <si>
    <t xml:space="preserve">N. fattura</t>
  </si>
  <si>
    <t xml:space="preserve">Data fattura</t>
  </si>
  <si>
    <t xml:space="preserve">Importo €</t>
  </si>
  <si>
    <t xml:space="preserve">Scadenza</t>
  </si>
  <si>
    <t xml:space="preserve">Pagata</t>
  </si>
  <si>
    <t xml:space="preserve">Data incasso</t>
  </si>
  <si>
    <t xml:space="preserve">Giorni di ritardo</t>
  </si>
  <si>
    <t xml:space="preserve">Interessi di mora €</t>
  </si>
  <si>
    <t xml:space="preserve">Cosa fare oggi</t>
  </si>
  <si>
    <t xml:space="preserve">Come si usa lo scadenzario</t>
  </si>
  <si>
    <t xml:space="preserve">1. Ogni volta che fai una fattura, scrivi una riga nelle colonne gialle: cliente, email, numero, importo e scadenza.</t>
  </si>
  <si>
    <t xml:space="preserve">    Se la fattura è in rate, scrivi una riga per ogni rata, con la sua scadenza e il suo importo.</t>
  </si>
  <si>
    <t xml:space="preserve">2. Quando ti pagano, scrivi la data in «Data incasso» oppure scegli «Sì» in «Pagata».</t>
  </si>
  <si>
    <t xml:space="preserve">3. Ogni mattina guarda la colonna «Cosa fare oggi»: ti dice a chi mandare il promemoria, il sollecito o la messa in mora.</t>
  </si>
  <si>
    <t xml:space="preserve">    Il calendario: promemoria 5 giorni prima della scadenza; 1° sollecito dopo 3 giorni; 2° dopo 15; 3° dopo 30; messa in mora dopo 45.</t>
  </si>
  <si>
    <t xml:space="preserve">4. In alto vedi quanto devi ancora incassare, quanto è già scaduto e quanti interessi di mora ti spettano.</t>
  </si>
  <si>
    <t xml:space="preserve">Interessi di mora: cosa ti spetta per legge</t>
  </si>
  <si>
    <t xml:space="preserve">Tra imprese, dal giorno dopo la scadenza corrono gli interessi di mora (D.Lgs. 231/2002, tasso BCE + 8 punti).</t>
  </si>
  <si>
    <t xml:space="preserve">Per ogni fattura pagata in ritardo puoi chiedere anche 40 € per i costi di recupero (art. 6 D.Lgs. 231/2002).</t>
  </si>
  <si>
    <t xml:space="preserve">Il tasso cambia ogni sei mesi: aggiornalo nella cella I4 del foglio «Scadenzario» a gennaio e a luglio.</t>
  </si>
  <si>
    <t xml:space="preserve">Prima di chiedere interessi e messa in mora in un caso particolare, fatti consigliare dal tuo avvocato o commercialista.</t>
  </si>
  <si>
    <t xml:space="preserve">Sai già a chi scrivere. Il difficile è scriverlo.</t>
  </si>
  <si>
    <t xml:space="preserve">Con Sollecito Facile ogni mattina trovi i solleciti già scritti, dal promemoria alla messa in mora,</t>
  </si>
  <si>
    <t xml:space="preserve">con il tono giusto per tenerti il cliente. Partono con il tuo ok, dalla tua email, e i dati dei clienti restano sul tuo computer.</t>
  </si>
  <si>
    <t xml:space="preserve">Questo file lo legge così com'è: lo carichi e in un minuto vedi i solleciti pronti.</t>
  </si>
  <si>
    <t xml:space="preserve">Prova 30 giorni a 1 €, una volta sola, senza rinnovo:</t>
  </si>
  <si>
    <t xml:space="preserve">https://app.sollecitofacile.it/?utm_source=scadenzario</t>
  </si>
  <si>
    <t xml:space="preserve">Sollecito Facile – Il tuo ufficio crediti, senza assumere nessuno · www.sollecitofacile.it · info@sollecitofacile.it</t>
  </si>
  <si>
    <t xml:space="preserve">Esempio compilato (le date si spostano da sole rispetto a oggi). Scrivi le tue fatture nel foglio «Scadenzario», non qui.</t>
  </si>
  <si>
    <t xml:space="preserve">Rossi Trasporti Srl</t>
  </si>
  <si>
    <t xml:space="preserve">amministrazione@esempio.it</t>
  </si>
  <si>
    <t xml:space="preserve">333 1234567</t>
  </si>
  <si>
    <t xml:space="preserve">45</t>
  </si>
  <si>
    <t xml:space="preserve">No</t>
  </si>
  <si>
    <t xml:space="preserve">Bianchi Costruzioni Spa</t>
  </si>
  <si>
    <t xml:space="preserve">pec@pec.esempio.it</t>
  </si>
  <si>
    <t xml:space="preserve">52</t>
  </si>
  <si>
    <t xml:space="preserve">Verdi Logistica</t>
  </si>
  <si>
    <t xml:space="preserve">info@esempio.it</t>
  </si>
  <si>
    <t xml:space="preserve">58</t>
  </si>
  <si>
    <t xml:space="preserve">Neri Srl</t>
  </si>
  <si>
    <t xml:space="preserve">contabilita@esempio.it</t>
  </si>
  <si>
    <t xml:space="preserve">39</t>
  </si>
  <si>
    <t xml:space="preserve">Sì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</si>
</sst>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&quot; €&quot;;\-#,##0.00&quot; €&quot;;&quot;0,00 €&quot;"/>
    <numFmt numFmtId="166" formatCode="0.00%"/>
    <numFmt numFmtId="167" formatCode="@"/>
    <numFmt numFmtId="168" formatCode="dd/mm/yyyy"/>
    <numFmt numFmtId="169" formatCode="#,##0.00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3A5F"/>
      <name val="Arial"/>
      <family val="0"/>
      <charset val="1"/>
    </font>
    <font>
      <i val="true"/>
      <sz val="10"/>
      <color rgb="FF475467"/>
      <name val="Arial"/>
      <family val="0"/>
      <charset val="1"/>
    </font>
    <font>
      <b val="true"/>
      <sz val="9"/>
      <color rgb="FF475467"/>
      <name val="Arial"/>
      <family val="0"/>
      <charset val="1"/>
    </font>
    <font>
      <b val="true"/>
      <sz val="14"/>
      <color rgb="FF1F3A5F"/>
      <name val="Arial"/>
      <family val="0"/>
      <charset val="1"/>
    </font>
    <font>
      <b val="true"/>
      <sz val="14"/>
      <color rgb="FF0000FF"/>
      <name val="Arial"/>
      <family val="0"/>
      <charset val="1"/>
    </font>
    <font>
      <i val="true"/>
      <sz val="8"/>
      <color rgb="FF66708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name val="Arial"/>
      <family val="2"/>
    </font>
    <font>
      <b val="true"/>
      <sz val="16"/>
      <color rgb="FF1F3A5F"/>
      <name val="Arial"/>
      <family val="0"/>
      <charset val="1"/>
    </font>
    <font>
      <sz val="11"/>
      <color rgb="FF000000"/>
      <name val="Arial"/>
      <family val="0"/>
      <charset val="1"/>
    </font>
    <font>
      <sz val="10"/>
      <color rgb="FF475467"/>
      <name val="Arial"/>
      <family val="0"/>
      <charset val="1"/>
    </font>
    <font>
      <b val="true"/>
      <sz val="12"/>
      <color rgb="FF1F3A5F"/>
      <name val="Arial"/>
      <family val="0"/>
      <charset val="1"/>
    </font>
    <font>
      <b val="true"/>
      <sz val="13"/>
      <color rgb="FF1F3A5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1"/>
      <color rgb="FF1155CC"/>
      <name val="Arial"/>
      <family val="0"/>
      <charset val="1"/>
    </font>
    <font>
      <sz val="9"/>
      <color rgb="FF667085"/>
      <name val="Arial"/>
      <family val="0"/>
      <charset val="1"/>
    </font>
    <font>
      <b val="true"/>
      <sz val="10"/>
      <color rgb="FFB54708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D5"/>
        <bgColor rgb="FFFEF0C7"/>
      </patternFill>
    </fill>
    <fill>
      <patternFill patternType="solid">
        <fgColor rgb="FF1F3A5F"/>
        <bgColor rgb="FF333333"/>
      </patternFill>
    </fill>
    <fill>
      <patternFill patternType="solid">
        <fgColor rgb="FFF2F4F7"/>
        <bgColor rgb="FFECFDF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fgColor rgb="FF1F3A5F"/>
          <bgColor rgb="FF000000"/>
        </patternFill>
      </fill>
    </dxf>
    <dxf>
      <fill>
        <patternFill patternType="solid">
          <fgColor rgb="FFFFF6D5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2F4F7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name val="Arial"/>
        <charset val="1"/>
        <family val="0"/>
        <b val="1"/>
        <color rgb="FFB42318"/>
      </font>
      <fill>
        <patternFill>
          <bgColor rgb="FFFDE2E1"/>
        </patternFill>
      </fill>
    </dxf>
    <dxf>
      <font>
        <name val="Arial"/>
        <charset val="1"/>
        <family val="0"/>
        <b val="1"/>
        <color rgb="FFB54708"/>
      </font>
      <fill>
        <patternFill>
          <bgColor rgb="FFFEE4CC"/>
        </patternFill>
      </fill>
    </dxf>
    <dxf>
      <font>
        <name val="Arial"/>
        <charset val="1"/>
        <family val="0"/>
        <b val="1"/>
        <color rgb="FFB54708"/>
      </font>
      <fill>
        <patternFill>
          <bgColor rgb="FFFEF0C7"/>
        </patternFill>
      </fill>
    </dxf>
    <dxf>
      <font>
        <name val="Arial"/>
        <charset val="1"/>
        <family val="0"/>
        <b val="1"/>
        <color rgb="FF93370D"/>
      </font>
      <fill>
        <patternFill>
          <bgColor rgb="FFFFFAEB"/>
        </patternFill>
      </fill>
    </dxf>
    <dxf>
      <font>
        <name val="Arial"/>
        <charset val="1"/>
        <family val="0"/>
        <b val="1"/>
        <color rgb="FF1F3A5F"/>
      </font>
      <fill>
        <patternFill>
          <bgColor rgb="FFE0EAFF"/>
        </patternFill>
      </fill>
    </dxf>
    <dxf>
      <font>
        <name val="Arial"/>
        <charset val="1"/>
        <family val="0"/>
        <b val="1"/>
        <color rgb="FF067647"/>
      </font>
      <fill>
        <patternFill>
          <bgColor rgb="FFECFDF3"/>
        </patternFill>
      </fill>
    </dxf>
    <dxf>
      <font>
        <name val="Arial"/>
        <charset val="1"/>
        <family val="0"/>
        <b val="1"/>
        <color rgb="FFB42318"/>
      </font>
      <fill>
        <patternFill>
          <bgColor rgb="FFF2F4F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67647"/>
      <rgbColor rgb="FFFDE2E1"/>
      <rgbColor rgb="FF808080"/>
      <rgbColor rgb="FF9999FF"/>
      <rgbColor rgb="FFB42318"/>
      <rgbColor rgb="FFFFF6D5"/>
      <rgbColor rgb="FFECFDF3"/>
      <rgbColor rgb="FF660066"/>
      <rgbColor rgb="FFFF8080"/>
      <rgbColor rgb="FF1155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0EAFF"/>
      <rgbColor rgb="FFF2F4F7"/>
      <rgbColor rgb="FFFEF0C7"/>
      <rgbColor rgb="FFFFFAEB"/>
      <rgbColor rgb="FFFF99CC"/>
      <rgbColor rgb="FFCC99FF"/>
      <rgbColor rgb="FFFEE4CC"/>
      <rgbColor rgb="FF3366FF"/>
      <rgbColor rgb="FF33CCCC"/>
      <rgbColor rgb="FF99CC00"/>
      <rgbColor rgb="FFFFCC00"/>
      <rgbColor rgb="FFFF9900"/>
      <rgbColor rgb="FFFF6600"/>
      <rgbColor rgb="FF667085"/>
      <rgbColor rgb="FF969696"/>
      <rgbColor rgb="FF1F3A5F"/>
      <rgbColor rgb="FF339966"/>
      <rgbColor rgb="FF003300"/>
      <rgbColor rgb="FF333300"/>
      <rgbColor rgb="FF93370D"/>
      <rgbColor rgb="FFB54708"/>
      <rgbColor rgb="FF47546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app.sollecitofacile.it/?utm_source=scadenzario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0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8"/>
    <col collapsed="false" customWidth="true" hidden="false" outlineLevel="0" max="3" min="3" style="0" width="15"/>
    <col collapsed="false" customWidth="true" hidden="false" outlineLevel="0" max="4" min="4" style="0" width="11"/>
    <col collapsed="false" customWidth="true" hidden="false" outlineLevel="0" max="5" min="5" style="0" width="12"/>
    <col collapsed="false" customWidth="true" hidden="false" outlineLevel="0" max="6" min="6" style="0" width="13"/>
    <col collapsed="false" customWidth="true" hidden="false" outlineLevel="0" max="7" min="7" style="0" width="12"/>
    <col collapsed="false" customWidth="true" hidden="false" outlineLevel="0" max="8" min="8" style="0" width="9"/>
    <col collapsed="false" customWidth="true" hidden="false" outlineLevel="0" max="9" min="9" style="0" width="13"/>
    <col collapsed="false" customWidth="true" hidden="false" outlineLevel="0" max="10" min="10" style="0" width="11"/>
    <col collapsed="false" customWidth="true" hidden="false" outlineLevel="0" max="11" min="11" style="0" width="13"/>
    <col collapsed="false" customWidth="true" hidden="false" outlineLevel="0" max="12" min="12" style="0" width="30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C3" s="3" t="s">
        <v>3</v>
      </c>
      <c r="F3" s="3" t="s">
        <v>4</v>
      </c>
      <c r="I3" s="3" t="s">
        <v>5</v>
      </c>
    </row>
    <row r="4" customFormat="false" ht="17.35" hidden="false" customHeight="false" outlineLevel="0" collapsed="false">
      <c r="A4" s="4" t="n">
        <f aca="false">SUMIFS($F$6:$F$305,$A$6:$A$305,"&lt;&gt;",$H$6:$H$305,"&lt;&gt;Sì",$I$6:$I$305,"")</f>
        <v>0</v>
      </c>
      <c r="C4" s="4" t="n">
        <f aca="true">SUMIFS($F$6:$F$305,$A$6:$A$305,"&lt;&gt;",$H$6:$H$305,"&lt;&gt;Sì",$I$6:$I$305,"",$G$6:$G$305,"&lt;"&amp;TODAY())</f>
        <v>0</v>
      </c>
      <c r="F4" s="4" t="n">
        <f aca="false">SUM($K$6:$K$305)</f>
        <v>0</v>
      </c>
      <c r="I4" s="5" t="n">
        <v>0.104</v>
      </c>
      <c r="J4" s="6" t="s">
        <v>6</v>
      </c>
    </row>
    <row r="5" customFormat="false" ht="30" hidden="false" customHeight="true" outlineLevel="0" collapsed="false">
      <c r="A5" s="7" t="s">
        <v>7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14</v>
      </c>
      <c r="I5" s="7" t="s">
        <v>15</v>
      </c>
      <c r="J5" s="7" t="s">
        <v>16</v>
      </c>
      <c r="K5" s="7" t="s">
        <v>17</v>
      </c>
      <c r="L5" s="7" t="s">
        <v>18</v>
      </c>
    </row>
    <row r="6" customFormat="false" ht="15" hidden="false" customHeight="false" outlineLevel="0" collapsed="false">
      <c r="A6" s="8"/>
      <c r="B6" s="8"/>
      <c r="C6" s="9"/>
      <c r="D6" s="9"/>
      <c r="E6" s="10"/>
      <c r="F6" s="11"/>
      <c r="G6" s="10"/>
      <c r="H6" s="12"/>
      <c r="I6" s="10"/>
      <c r="J6" s="13" t="str">
        <f aca="true">IF(OR($G6="",$H6="Sì",$I6&lt;&gt;""),"",IF(TODAY()&gt;$G6,TODAY()-$G6,0))</f>
        <v/>
      </c>
      <c r="K6" s="14" t="str">
        <f aca="false">IF(N($J6)=0,"",ROUND(N($F6)*$I$4*$J6/365,2))</f>
        <v/>
      </c>
      <c r="L6" s="15" t="str">
        <f aca="true">IF($A6="","",IF(OR($H6="Sì",$I6&lt;&gt;""),"Pagata ✓",IF($G6="","Manca la scadenza",IF($G6-TODAY()&gt;5,"In regola",IF($G6&gt;=TODAY(),"Manda il promemoria",IF($J6&lt;3,"Scaduta da poco",IF($J6&lt;15,"1° sollecito",IF($J6&lt;30,"2° sollecito",IF($J6&lt;45,"3° sollecito","Messa in mora")))))))))</f>
        <v/>
      </c>
    </row>
    <row r="7" customFormat="false" ht="15" hidden="false" customHeight="false" outlineLevel="0" collapsed="false">
      <c r="A7" s="8"/>
      <c r="B7" s="8"/>
      <c r="C7" s="9"/>
      <c r="D7" s="9"/>
      <c r="E7" s="10"/>
      <c r="F7" s="11"/>
      <c r="G7" s="10"/>
      <c r="H7" s="12"/>
      <c r="I7" s="10"/>
      <c r="J7" s="13" t="str">
        <f aca="true">IF(OR($G7="",$H7="Sì",$I7&lt;&gt;""),"",IF(TODAY()&gt;$G7,TODAY()-$G7,0))</f>
        <v/>
      </c>
      <c r="K7" s="14" t="str">
        <f aca="false">IF(N($J7)=0,"",ROUND(N($F7)*$I$4*$J7/365,2))</f>
        <v/>
      </c>
      <c r="L7" s="15" t="str">
        <f aca="true">IF($A7="","",IF(OR($H7="Sì",$I7&lt;&gt;""),"Pagata ✓",IF($G7="","Manca la scadenza",IF($G7-TODAY()&gt;5,"In regola",IF($G7&gt;=TODAY(),"Manda il promemoria",IF($J7&lt;3,"Scaduta da poco",IF($J7&lt;15,"1° sollecito",IF($J7&lt;30,"2° sollecito",IF($J7&lt;45,"3° sollecito","Messa in mora")))))))))</f>
        <v/>
      </c>
    </row>
    <row r="8" customFormat="false" ht="15" hidden="false" customHeight="false" outlineLevel="0" collapsed="false">
      <c r="A8" s="8"/>
      <c r="B8" s="8"/>
      <c r="C8" s="9"/>
      <c r="D8" s="9"/>
      <c r="E8" s="10"/>
      <c r="F8" s="11"/>
      <c r="G8" s="10"/>
      <c r="H8" s="12"/>
      <c r="I8" s="10"/>
      <c r="J8" s="13" t="str">
        <f aca="true">IF(OR($G8="",$H8="Sì",$I8&lt;&gt;""),"",IF(TODAY()&gt;$G8,TODAY()-$G8,0))</f>
        <v/>
      </c>
      <c r="K8" s="14" t="str">
        <f aca="false">IF(N($J8)=0,"",ROUND(N($F8)*$I$4*$J8/365,2))</f>
        <v/>
      </c>
      <c r="L8" s="15" t="str">
        <f aca="true">IF($A8="","",IF(OR($H8="Sì",$I8&lt;&gt;""),"Pagata ✓",IF($G8="","Manca la scadenza",IF($G8-TODAY()&gt;5,"In regola",IF($G8&gt;=TODAY(),"Manda il promemoria",IF($J8&lt;3,"Scaduta da poco",IF($J8&lt;15,"1° sollecito",IF($J8&lt;30,"2° sollecito",IF($J8&lt;45,"3° sollecito","Messa in mora")))))))))</f>
        <v/>
      </c>
    </row>
    <row r="9" customFormat="false" ht="15" hidden="false" customHeight="false" outlineLevel="0" collapsed="false">
      <c r="A9" s="8"/>
      <c r="B9" s="8"/>
      <c r="C9" s="9"/>
      <c r="D9" s="9"/>
      <c r="E9" s="10"/>
      <c r="F9" s="11"/>
      <c r="G9" s="10"/>
      <c r="H9" s="12"/>
      <c r="I9" s="10"/>
      <c r="J9" s="13" t="str">
        <f aca="true">IF(OR($G9="",$H9="Sì",$I9&lt;&gt;""),"",IF(TODAY()&gt;$G9,TODAY()-$G9,0))</f>
        <v/>
      </c>
      <c r="K9" s="14" t="str">
        <f aca="false">IF(N($J9)=0,"",ROUND(N($F9)*$I$4*$J9/365,2))</f>
        <v/>
      </c>
      <c r="L9" s="15" t="str">
        <f aca="true">IF($A9="","",IF(OR($H9="Sì",$I9&lt;&gt;""),"Pagata ✓",IF($G9="","Manca la scadenza",IF($G9-TODAY()&gt;5,"In regola",IF($G9&gt;=TODAY(),"Manda il promemoria",IF($J9&lt;3,"Scaduta da poco",IF($J9&lt;15,"1° sollecito",IF($J9&lt;30,"2° sollecito",IF($J9&lt;45,"3° sollecito","Messa in mora")))))))))</f>
        <v/>
      </c>
    </row>
    <row r="10" customFormat="false" ht="15" hidden="false" customHeight="false" outlineLevel="0" collapsed="false">
      <c r="A10" s="8"/>
      <c r="B10" s="8"/>
      <c r="C10" s="9"/>
      <c r="D10" s="9"/>
      <c r="E10" s="10"/>
      <c r="F10" s="11"/>
      <c r="G10" s="10"/>
      <c r="H10" s="12"/>
      <c r="I10" s="10"/>
      <c r="J10" s="13" t="str">
        <f aca="true">IF(OR($G10="",$H10="Sì",$I10&lt;&gt;""),"",IF(TODAY()&gt;$G10,TODAY()-$G10,0))</f>
        <v/>
      </c>
      <c r="K10" s="14" t="str">
        <f aca="false">IF(N($J10)=0,"",ROUND(N($F10)*$I$4*$J10/365,2))</f>
        <v/>
      </c>
      <c r="L10" s="15" t="str">
        <f aca="true">IF($A10="","",IF(OR($H10="Sì",$I10&lt;&gt;""),"Pagata ✓",IF($G10="","Manca la scadenza",IF($G10-TODAY()&gt;5,"In regola",IF($G10&gt;=TODAY(),"Manda il promemoria",IF($J10&lt;3,"Scaduta da poco",IF($J10&lt;15,"1° sollecito",IF($J10&lt;30,"2° sollecito",IF($J10&lt;45,"3° sollecito","Messa in mora")))))))))</f>
        <v/>
      </c>
    </row>
    <row r="11" customFormat="false" ht="15" hidden="false" customHeight="false" outlineLevel="0" collapsed="false">
      <c r="A11" s="8"/>
      <c r="B11" s="8"/>
      <c r="C11" s="9"/>
      <c r="D11" s="9"/>
      <c r="E11" s="10"/>
      <c r="F11" s="11"/>
      <c r="G11" s="10"/>
      <c r="H11" s="12"/>
      <c r="I11" s="10"/>
      <c r="J11" s="13" t="str">
        <f aca="true">IF(OR($G11="",$H11="Sì",$I11&lt;&gt;""),"",IF(TODAY()&gt;$G11,TODAY()-$G11,0))</f>
        <v/>
      </c>
      <c r="K11" s="14" t="str">
        <f aca="false">IF(N($J11)=0,"",ROUND(N($F11)*$I$4*$J11/365,2))</f>
        <v/>
      </c>
      <c r="L11" s="15" t="str">
        <f aca="true">IF($A11="","",IF(OR($H11="Sì",$I11&lt;&gt;""),"Pagata ✓",IF($G11="","Manca la scadenza",IF($G11-TODAY()&gt;5,"In regola",IF($G11&gt;=TODAY(),"Manda il promemoria",IF($J11&lt;3,"Scaduta da poco",IF($J11&lt;15,"1° sollecito",IF($J11&lt;30,"2° sollecito",IF($J11&lt;45,"3° sollecito","Messa in mora")))))))))</f>
        <v/>
      </c>
    </row>
    <row r="12" customFormat="false" ht="15" hidden="false" customHeight="false" outlineLevel="0" collapsed="false">
      <c r="A12" s="8"/>
      <c r="B12" s="8"/>
      <c r="C12" s="9"/>
      <c r="D12" s="9"/>
      <c r="E12" s="10"/>
      <c r="F12" s="11"/>
      <c r="G12" s="10"/>
      <c r="H12" s="12"/>
      <c r="I12" s="10"/>
      <c r="J12" s="13" t="str">
        <f aca="true">IF(OR($G12="",$H12="Sì",$I12&lt;&gt;""),"",IF(TODAY()&gt;$G12,TODAY()-$G12,0))</f>
        <v/>
      </c>
      <c r="K12" s="14" t="str">
        <f aca="false">IF(N($J12)=0,"",ROUND(N($F12)*$I$4*$J12/365,2))</f>
        <v/>
      </c>
      <c r="L12" s="15" t="str">
        <f aca="true">IF($A12="","",IF(OR($H12="Sì",$I12&lt;&gt;""),"Pagata ✓",IF($G12="","Manca la scadenza",IF($G12-TODAY()&gt;5,"In regola",IF($G12&gt;=TODAY(),"Manda il promemoria",IF($J12&lt;3,"Scaduta da poco",IF($J12&lt;15,"1° sollecito",IF($J12&lt;30,"2° sollecito",IF($J12&lt;45,"3° sollecito","Messa in mora")))))))))</f>
        <v/>
      </c>
    </row>
    <row r="13" customFormat="false" ht="15" hidden="false" customHeight="false" outlineLevel="0" collapsed="false">
      <c r="A13" s="8"/>
      <c r="B13" s="8"/>
      <c r="C13" s="9"/>
      <c r="D13" s="9"/>
      <c r="E13" s="10"/>
      <c r="F13" s="11"/>
      <c r="G13" s="10"/>
      <c r="H13" s="12"/>
      <c r="I13" s="10"/>
      <c r="J13" s="13" t="str">
        <f aca="true">IF(OR($G13="",$H13="Sì",$I13&lt;&gt;""),"",IF(TODAY()&gt;$G13,TODAY()-$G13,0))</f>
        <v/>
      </c>
      <c r="K13" s="14" t="str">
        <f aca="false">IF(N($J13)=0,"",ROUND(N($F13)*$I$4*$J13/365,2))</f>
        <v/>
      </c>
      <c r="L13" s="15" t="str">
        <f aca="true">IF($A13="","",IF(OR($H13="Sì",$I13&lt;&gt;""),"Pagata ✓",IF($G13="","Manca la scadenza",IF($G13-TODAY()&gt;5,"In regola",IF($G13&gt;=TODAY(),"Manda il promemoria",IF($J13&lt;3,"Scaduta da poco",IF($J13&lt;15,"1° sollecito",IF($J13&lt;30,"2° sollecito",IF($J13&lt;45,"3° sollecito","Messa in mora")))))))))</f>
        <v/>
      </c>
    </row>
    <row r="14" customFormat="false" ht="15" hidden="false" customHeight="false" outlineLevel="0" collapsed="false">
      <c r="A14" s="8"/>
      <c r="B14" s="8"/>
      <c r="C14" s="9"/>
      <c r="D14" s="9"/>
      <c r="E14" s="10"/>
      <c r="F14" s="11"/>
      <c r="G14" s="10"/>
      <c r="H14" s="12"/>
      <c r="I14" s="10"/>
      <c r="J14" s="13" t="str">
        <f aca="true">IF(OR($G14="",$H14="Sì",$I14&lt;&gt;""),"",IF(TODAY()&gt;$G14,TODAY()-$G14,0))</f>
        <v/>
      </c>
      <c r="K14" s="14" t="str">
        <f aca="false">IF(N($J14)=0,"",ROUND(N($F14)*$I$4*$J14/365,2))</f>
        <v/>
      </c>
      <c r="L14" s="15" t="str">
        <f aca="true">IF($A14="","",IF(OR($H14="Sì",$I14&lt;&gt;""),"Pagata ✓",IF($G14="","Manca la scadenza",IF($G14-TODAY()&gt;5,"In regola",IF($G14&gt;=TODAY(),"Manda il promemoria",IF($J14&lt;3,"Scaduta da poco",IF($J14&lt;15,"1° sollecito",IF($J14&lt;30,"2° sollecito",IF($J14&lt;45,"3° sollecito","Messa in mora")))))))))</f>
        <v/>
      </c>
    </row>
    <row r="15" customFormat="false" ht="15" hidden="false" customHeight="false" outlineLevel="0" collapsed="false">
      <c r="A15" s="8"/>
      <c r="B15" s="8"/>
      <c r="C15" s="9"/>
      <c r="D15" s="9"/>
      <c r="E15" s="10"/>
      <c r="F15" s="11"/>
      <c r="G15" s="10"/>
      <c r="H15" s="12"/>
      <c r="I15" s="10"/>
      <c r="J15" s="13" t="str">
        <f aca="true">IF(OR($G15="",$H15="Sì",$I15&lt;&gt;""),"",IF(TODAY()&gt;$G15,TODAY()-$G15,0))</f>
        <v/>
      </c>
      <c r="K15" s="14" t="str">
        <f aca="false">IF(N($J15)=0,"",ROUND(N($F15)*$I$4*$J15/365,2))</f>
        <v/>
      </c>
      <c r="L15" s="15" t="str">
        <f aca="true">IF($A15="","",IF(OR($H15="Sì",$I15&lt;&gt;""),"Pagata ✓",IF($G15="","Manca la scadenza",IF($G15-TODAY()&gt;5,"In regola",IF($G15&gt;=TODAY(),"Manda il promemoria",IF($J15&lt;3,"Scaduta da poco",IF($J15&lt;15,"1° sollecito",IF($J15&lt;30,"2° sollecito",IF($J15&lt;45,"3° sollecito","Messa in mora")))))))))</f>
        <v/>
      </c>
    </row>
    <row r="16" customFormat="false" ht="15" hidden="false" customHeight="false" outlineLevel="0" collapsed="false">
      <c r="A16" s="8"/>
      <c r="B16" s="8"/>
      <c r="C16" s="9"/>
      <c r="D16" s="9"/>
      <c r="E16" s="10"/>
      <c r="F16" s="11"/>
      <c r="G16" s="10"/>
      <c r="H16" s="12"/>
      <c r="I16" s="10"/>
      <c r="J16" s="13" t="str">
        <f aca="true">IF(OR($G16="",$H16="Sì",$I16&lt;&gt;""),"",IF(TODAY()&gt;$G16,TODAY()-$G16,0))</f>
        <v/>
      </c>
      <c r="K16" s="14" t="str">
        <f aca="false">IF(N($J16)=0,"",ROUND(N($F16)*$I$4*$J16/365,2))</f>
        <v/>
      </c>
      <c r="L16" s="15" t="str">
        <f aca="true">IF($A16="","",IF(OR($H16="Sì",$I16&lt;&gt;""),"Pagata ✓",IF($G16="","Manca la scadenza",IF($G16-TODAY()&gt;5,"In regola",IF($G16&gt;=TODAY(),"Manda il promemoria",IF($J16&lt;3,"Scaduta da poco",IF($J16&lt;15,"1° sollecito",IF($J16&lt;30,"2° sollecito",IF($J16&lt;45,"3° sollecito","Messa in mora")))))))))</f>
        <v/>
      </c>
    </row>
    <row r="17" customFormat="false" ht="15" hidden="false" customHeight="false" outlineLevel="0" collapsed="false">
      <c r="A17" s="8"/>
      <c r="B17" s="8"/>
      <c r="C17" s="9"/>
      <c r="D17" s="9"/>
      <c r="E17" s="10"/>
      <c r="F17" s="11"/>
      <c r="G17" s="10"/>
      <c r="H17" s="12"/>
      <c r="I17" s="10"/>
      <c r="J17" s="13" t="str">
        <f aca="true">IF(OR($G17="",$H17="Sì",$I17&lt;&gt;""),"",IF(TODAY()&gt;$G17,TODAY()-$G17,0))</f>
        <v/>
      </c>
      <c r="K17" s="14" t="str">
        <f aca="false">IF(N($J17)=0,"",ROUND(N($F17)*$I$4*$J17/365,2))</f>
        <v/>
      </c>
      <c r="L17" s="15" t="str">
        <f aca="true">IF($A17="","",IF(OR($H17="Sì",$I17&lt;&gt;""),"Pagata ✓",IF($G17="","Manca la scadenza",IF($G17-TODAY()&gt;5,"In regola",IF($G17&gt;=TODAY(),"Manda il promemoria",IF($J17&lt;3,"Scaduta da poco",IF($J17&lt;15,"1° sollecito",IF($J17&lt;30,"2° sollecito",IF($J17&lt;45,"3° sollecito","Messa in mora")))))))))</f>
        <v/>
      </c>
    </row>
    <row r="18" customFormat="false" ht="15" hidden="false" customHeight="false" outlineLevel="0" collapsed="false">
      <c r="A18" s="8"/>
      <c r="B18" s="8"/>
      <c r="C18" s="9"/>
      <c r="D18" s="9"/>
      <c r="E18" s="10"/>
      <c r="F18" s="11"/>
      <c r="G18" s="10"/>
      <c r="H18" s="12"/>
      <c r="I18" s="10"/>
      <c r="J18" s="13" t="str">
        <f aca="true">IF(OR($G18="",$H18="Sì",$I18&lt;&gt;""),"",IF(TODAY()&gt;$G18,TODAY()-$G18,0))</f>
        <v/>
      </c>
      <c r="K18" s="14" t="str">
        <f aca="false">IF(N($J18)=0,"",ROUND(N($F18)*$I$4*$J18/365,2))</f>
        <v/>
      </c>
      <c r="L18" s="15" t="str">
        <f aca="true">IF($A18="","",IF(OR($H18="Sì",$I18&lt;&gt;""),"Pagata ✓",IF($G18="","Manca la scadenza",IF($G18-TODAY()&gt;5,"In regola",IF($G18&gt;=TODAY(),"Manda il promemoria",IF($J18&lt;3,"Scaduta da poco",IF($J18&lt;15,"1° sollecito",IF($J18&lt;30,"2° sollecito",IF($J18&lt;45,"3° sollecito","Messa in mora")))))))))</f>
        <v/>
      </c>
    </row>
    <row r="19" customFormat="false" ht="15" hidden="false" customHeight="false" outlineLevel="0" collapsed="false">
      <c r="A19" s="8"/>
      <c r="B19" s="8"/>
      <c r="C19" s="9"/>
      <c r="D19" s="9"/>
      <c r="E19" s="10"/>
      <c r="F19" s="11"/>
      <c r="G19" s="10"/>
      <c r="H19" s="12"/>
      <c r="I19" s="10"/>
      <c r="J19" s="13" t="str">
        <f aca="true">IF(OR($G19="",$H19="Sì",$I19&lt;&gt;""),"",IF(TODAY()&gt;$G19,TODAY()-$G19,0))</f>
        <v/>
      </c>
      <c r="K19" s="14" t="str">
        <f aca="false">IF(N($J19)=0,"",ROUND(N($F19)*$I$4*$J19/365,2))</f>
        <v/>
      </c>
      <c r="L19" s="15" t="str">
        <f aca="true">IF($A19="","",IF(OR($H19="Sì",$I19&lt;&gt;""),"Pagata ✓",IF($G19="","Manca la scadenza",IF($G19-TODAY()&gt;5,"In regola",IF($G19&gt;=TODAY(),"Manda il promemoria",IF($J19&lt;3,"Scaduta da poco",IF($J19&lt;15,"1° sollecito",IF($J19&lt;30,"2° sollecito",IF($J19&lt;45,"3° sollecito","Messa in mora")))))))))</f>
        <v/>
      </c>
    </row>
    <row r="20" customFormat="false" ht="15" hidden="false" customHeight="false" outlineLevel="0" collapsed="false">
      <c r="A20" s="8"/>
      <c r="B20" s="8"/>
      <c r="C20" s="9"/>
      <c r="D20" s="9"/>
      <c r="E20" s="10"/>
      <c r="F20" s="11"/>
      <c r="G20" s="10"/>
      <c r="H20" s="12"/>
      <c r="I20" s="10"/>
      <c r="J20" s="13" t="str">
        <f aca="true">IF(OR($G20="",$H20="Sì",$I20&lt;&gt;""),"",IF(TODAY()&gt;$G20,TODAY()-$G20,0))</f>
        <v/>
      </c>
      <c r="K20" s="14" t="str">
        <f aca="false">IF(N($J20)=0,"",ROUND(N($F20)*$I$4*$J20/365,2))</f>
        <v/>
      </c>
      <c r="L20" s="15" t="str">
        <f aca="true">IF($A20="","",IF(OR($H20="Sì",$I20&lt;&gt;""),"Pagata ✓",IF($G20="","Manca la scadenza",IF($G20-TODAY()&gt;5,"In regola",IF($G20&gt;=TODAY(),"Manda il promemoria",IF($J20&lt;3,"Scaduta da poco",IF($J20&lt;15,"1° sollecito",IF($J20&lt;30,"2° sollecito",IF($J20&lt;45,"3° sollecito","Messa in mora")))))))))</f>
        <v/>
      </c>
    </row>
    <row r="21" customFormat="false" ht="15" hidden="false" customHeight="false" outlineLevel="0" collapsed="false">
      <c r="A21" s="8"/>
      <c r="B21" s="8"/>
      <c r="C21" s="9"/>
      <c r="D21" s="9"/>
      <c r="E21" s="10"/>
      <c r="F21" s="11"/>
      <c r="G21" s="10"/>
      <c r="H21" s="12"/>
      <c r="I21" s="10"/>
      <c r="J21" s="13" t="str">
        <f aca="true">IF(OR($G21="",$H21="Sì",$I21&lt;&gt;""),"",IF(TODAY()&gt;$G21,TODAY()-$G21,0))</f>
        <v/>
      </c>
      <c r="K21" s="14" t="str">
        <f aca="false">IF(N($J21)=0,"",ROUND(N($F21)*$I$4*$J21/365,2))</f>
        <v/>
      </c>
      <c r="L21" s="15" t="str">
        <f aca="true">IF($A21="","",IF(OR($H21="Sì",$I21&lt;&gt;""),"Pagata ✓",IF($G21="","Manca la scadenza",IF($G21-TODAY()&gt;5,"In regola",IF($G21&gt;=TODAY(),"Manda il promemoria",IF($J21&lt;3,"Scaduta da poco",IF($J21&lt;15,"1° sollecito",IF($J21&lt;30,"2° sollecito",IF($J21&lt;45,"3° sollecito","Messa in mora")))))))))</f>
        <v/>
      </c>
    </row>
    <row r="22" customFormat="false" ht="15" hidden="false" customHeight="false" outlineLevel="0" collapsed="false">
      <c r="A22" s="8"/>
      <c r="B22" s="8"/>
      <c r="C22" s="9"/>
      <c r="D22" s="9"/>
      <c r="E22" s="10"/>
      <c r="F22" s="11"/>
      <c r="G22" s="10"/>
      <c r="H22" s="12"/>
      <c r="I22" s="10"/>
      <c r="J22" s="13" t="str">
        <f aca="true">IF(OR($G22="",$H22="Sì",$I22&lt;&gt;""),"",IF(TODAY()&gt;$G22,TODAY()-$G22,0))</f>
        <v/>
      </c>
      <c r="K22" s="14" t="str">
        <f aca="false">IF(N($J22)=0,"",ROUND(N($F22)*$I$4*$J22/365,2))</f>
        <v/>
      </c>
      <c r="L22" s="15" t="str">
        <f aca="true">IF($A22="","",IF(OR($H22="Sì",$I22&lt;&gt;""),"Pagata ✓",IF($G22="","Manca la scadenza",IF($G22-TODAY()&gt;5,"In regola",IF($G22&gt;=TODAY(),"Manda il promemoria",IF($J22&lt;3,"Scaduta da poco",IF($J22&lt;15,"1° sollecito",IF($J22&lt;30,"2° sollecito",IF($J22&lt;45,"3° sollecito","Messa in mora")))))))))</f>
        <v/>
      </c>
    </row>
    <row r="23" customFormat="false" ht="15" hidden="false" customHeight="false" outlineLevel="0" collapsed="false">
      <c r="A23" s="8"/>
      <c r="B23" s="8"/>
      <c r="C23" s="9"/>
      <c r="D23" s="9"/>
      <c r="E23" s="10"/>
      <c r="F23" s="11"/>
      <c r="G23" s="10"/>
      <c r="H23" s="12"/>
      <c r="I23" s="10"/>
      <c r="J23" s="13" t="str">
        <f aca="true">IF(OR($G23="",$H23="Sì",$I23&lt;&gt;""),"",IF(TODAY()&gt;$G23,TODAY()-$G23,0))</f>
        <v/>
      </c>
      <c r="K23" s="14" t="str">
        <f aca="false">IF(N($J23)=0,"",ROUND(N($F23)*$I$4*$J23/365,2))</f>
        <v/>
      </c>
      <c r="L23" s="15" t="str">
        <f aca="true">IF($A23="","",IF(OR($H23="Sì",$I23&lt;&gt;""),"Pagata ✓",IF($G23="","Manca la scadenza",IF($G23-TODAY()&gt;5,"In regola",IF($G23&gt;=TODAY(),"Manda il promemoria",IF($J23&lt;3,"Scaduta da poco",IF($J23&lt;15,"1° sollecito",IF($J23&lt;30,"2° sollecito",IF($J23&lt;45,"3° sollecito","Messa in mora")))))))))</f>
        <v/>
      </c>
    </row>
    <row r="24" customFormat="false" ht="15" hidden="false" customHeight="false" outlineLevel="0" collapsed="false">
      <c r="A24" s="8"/>
      <c r="B24" s="8"/>
      <c r="C24" s="9"/>
      <c r="D24" s="9"/>
      <c r="E24" s="10"/>
      <c r="F24" s="11"/>
      <c r="G24" s="10"/>
      <c r="H24" s="12"/>
      <c r="I24" s="10"/>
      <c r="J24" s="13" t="str">
        <f aca="true">IF(OR($G24="",$H24="Sì",$I24&lt;&gt;""),"",IF(TODAY()&gt;$G24,TODAY()-$G24,0))</f>
        <v/>
      </c>
      <c r="K24" s="14" t="str">
        <f aca="false">IF(N($J24)=0,"",ROUND(N($F24)*$I$4*$J24/365,2))</f>
        <v/>
      </c>
      <c r="L24" s="15" t="str">
        <f aca="true">IF($A24="","",IF(OR($H24="Sì",$I24&lt;&gt;""),"Pagata ✓",IF($G24="","Manca la scadenza",IF($G24-TODAY()&gt;5,"In regola",IF($G24&gt;=TODAY(),"Manda il promemoria",IF($J24&lt;3,"Scaduta da poco",IF($J24&lt;15,"1° sollecito",IF($J24&lt;30,"2° sollecito",IF($J24&lt;45,"3° sollecito","Messa in mora")))))))))</f>
        <v/>
      </c>
    </row>
    <row r="25" customFormat="false" ht="15" hidden="false" customHeight="false" outlineLevel="0" collapsed="false">
      <c r="A25" s="8"/>
      <c r="B25" s="8"/>
      <c r="C25" s="9"/>
      <c r="D25" s="9"/>
      <c r="E25" s="10"/>
      <c r="F25" s="11"/>
      <c r="G25" s="10"/>
      <c r="H25" s="12"/>
      <c r="I25" s="10"/>
      <c r="J25" s="13" t="str">
        <f aca="true">IF(OR($G25="",$H25="Sì",$I25&lt;&gt;""),"",IF(TODAY()&gt;$G25,TODAY()-$G25,0))</f>
        <v/>
      </c>
      <c r="K25" s="14" t="str">
        <f aca="false">IF(N($J25)=0,"",ROUND(N($F25)*$I$4*$J25/365,2))</f>
        <v/>
      </c>
      <c r="L25" s="15" t="str">
        <f aca="true">IF($A25="","",IF(OR($H25="Sì",$I25&lt;&gt;""),"Pagata ✓",IF($G25="","Manca la scadenza",IF($G25-TODAY()&gt;5,"In regola",IF($G25&gt;=TODAY(),"Manda il promemoria",IF($J25&lt;3,"Scaduta da poco",IF($J25&lt;15,"1° sollecito",IF($J25&lt;30,"2° sollecito",IF($J25&lt;45,"3° sollecito","Messa in mora")))))))))</f>
        <v/>
      </c>
    </row>
    <row r="26" customFormat="false" ht="15" hidden="false" customHeight="false" outlineLevel="0" collapsed="false">
      <c r="A26" s="8"/>
      <c r="B26" s="8"/>
      <c r="C26" s="9"/>
      <c r="D26" s="9"/>
      <c r="E26" s="10"/>
      <c r="F26" s="11"/>
      <c r="G26" s="10"/>
      <c r="H26" s="12"/>
      <c r="I26" s="10"/>
      <c r="J26" s="13" t="str">
        <f aca="true">IF(OR($G26="",$H26="Sì",$I26&lt;&gt;""),"",IF(TODAY()&gt;$G26,TODAY()-$G26,0))</f>
        <v/>
      </c>
      <c r="K26" s="14" t="str">
        <f aca="false">IF(N($J26)=0,"",ROUND(N($F26)*$I$4*$J26/365,2))</f>
        <v/>
      </c>
      <c r="L26" s="15" t="str">
        <f aca="true">IF($A26="","",IF(OR($H26="Sì",$I26&lt;&gt;""),"Pagata ✓",IF($G26="","Manca la scadenza",IF($G26-TODAY()&gt;5,"In regola",IF($G26&gt;=TODAY(),"Manda il promemoria",IF($J26&lt;3,"Scaduta da poco",IF($J26&lt;15,"1° sollecito",IF($J26&lt;30,"2° sollecito",IF($J26&lt;45,"3° sollecito","Messa in mora")))))))))</f>
        <v/>
      </c>
    </row>
    <row r="27" customFormat="false" ht="15" hidden="false" customHeight="false" outlineLevel="0" collapsed="false">
      <c r="A27" s="8"/>
      <c r="B27" s="8"/>
      <c r="C27" s="9"/>
      <c r="D27" s="9"/>
      <c r="E27" s="10"/>
      <c r="F27" s="11"/>
      <c r="G27" s="10"/>
      <c r="H27" s="12"/>
      <c r="I27" s="10"/>
      <c r="J27" s="13" t="str">
        <f aca="true">IF(OR($G27="",$H27="Sì",$I27&lt;&gt;""),"",IF(TODAY()&gt;$G27,TODAY()-$G27,0))</f>
        <v/>
      </c>
      <c r="K27" s="14" t="str">
        <f aca="false">IF(N($J27)=0,"",ROUND(N($F27)*$I$4*$J27/365,2))</f>
        <v/>
      </c>
      <c r="L27" s="15" t="str">
        <f aca="true">IF($A27="","",IF(OR($H27="Sì",$I27&lt;&gt;""),"Pagata ✓",IF($G27="","Manca la scadenza",IF($G27-TODAY()&gt;5,"In regola",IF($G27&gt;=TODAY(),"Manda il promemoria",IF($J27&lt;3,"Scaduta da poco",IF($J27&lt;15,"1° sollecito",IF($J27&lt;30,"2° sollecito",IF($J27&lt;45,"3° sollecito","Messa in mora")))))))))</f>
        <v/>
      </c>
    </row>
    <row r="28" customFormat="false" ht="15" hidden="false" customHeight="false" outlineLevel="0" collapsed="false">
      <c r="A28" s="8"/>
      <c r="B28" s="8"/>
      <c r="C28" s="9"/>
      <c r="D28" s="9"/>
      <c r="E28" s="10"/>
      <c r="F28" s="11"/>
      <c r="G28" s="10"/>
      <c r="H28" s="12"/>
      <c r="I28" s="10"/>
      <c r="J28" s="13" t="str">
        <f aca="true">IF(OR($G28="",$H28="Sì",$I28&lt;&gt;""),"",IF(TODAY()&gt;$G28,TODAY()-$G28,0))</f>
        <v/>
      </c>
      <c r="K28" s="14" t="str">
        <f aca="false">IF(N($J28)=0,"",ROUND(N($F28)*$I$4*$J28/365,2))</f>
        <v/>
      </c>
      <c r="L28" s="15" t="str">
        <f aca="true">IF($A28="","",IF(OR($H28="Sì",$I28&lt;&gt;""),"Pagata ✓",IF($G28="","Manca la scadenza",IF($G28-TODAY()&gt;5,"In regola",IF($G28&gt;=TODAY(),"Manda il promemoria",IF($J28&lt;3,"Scaduta da poco",IF($J28&lt;15,"1° sollecito",IF($J28&lt;30,"2° sollecito",IF($J28&lt;45,"3° sollecito","Messa in mora")))))))))</f>
        <v/>
      </c>
    </row>
    <row r="29" customFormat="false" ht="15" hidden="false" customHeight="false" outlineLevel="0" collapsed="false">
      <c r="A29" s="8"/>
      <c r="B29" s="8"/>
      <c r="C29" s="9"/>
      <c r="D29" s="9"/>
      <c r="E29" s="10"/>
      <c r="F29" s="11"/>
      <c r="G29" s="10"/>
      <c r="H29" s="12"/>
      <c r="I29" s="10"/>
      <c r="J29" s="13" t="str">
        <f aca="true">IF(OR($G29="",$H29="Sì",$I29&lt;&gt;""),"",IF(TODAY()&gt;$G29,TODAY()-$G29,0))</f>
        <v/>
      </c>
      <c r="K29" s="14" t="str">
        <f aca="false">IF(N($J29)=0,"",ROUND(N($F29)*$I$4*$J29/365,2))</f>
        <v/>
      </c>
      <c r="L29" s="15" t="str">
        <f aca="true">IF($A29="","",IF(OR($H29="Sì",$I29&lt;&gt;""),"Pagata ✓",IF($G29="","Manca la scadenza",IF($G29-TODAY()&gt;5,"In regola",IF($G29&gt;=TODAY(),"Manda il promemoria",IF($J29&lt;3,"Scaduta da poco",IF($J29&lt;15,"1° sollecito",IF($J29&lt;30,"2° sollecito",IF($J29&lt;45,"3° sollecito","Messa in mora")))))))))</f>
        <v/>
      </c>
    </row>
    <row r="30" customFormat="false" ht="15" hidden="false" customHeight="false" outlineLevel="0" collapsed="false">
      <c r="A30" s="8"/>
      <c r="B30" s="8"/>
      <c r="C30" s="9"/>
      <c r="D30" s="9"/>
      <c r="E30" s="10"/>
      <c r="F30" s="11"/>
      <c r="G30" s="10"/>
      <c r="H30" s="12"/>
      <c r="I30" s="10"/>
      <c r="J30" s="13" t="str">
        <f aca="true">IF(OR($G30="",$H30="Sì",$I30&lt;&gt;""),"",IF(TODAY()&gt;$G30,TODAY()-$G30,0))</f>
        <v/>
      </c>
      <c r="K30" s="14" t="str">
        <f aca="false">IF(N($J30)=0,"",ROUND(N($F30)*$I$4*$J30/365,2))</f>
        <v/>
      </c>
      <c r="L30" s="15" t="str">
        <f aca="true">IF($A30="","",IF(OR($H30="Sì",$I30&lt;&gt;""),"Pagata ✓",IF($G30="","Manca la scadenza",IF($G30-TODAY()&gt;5,"In regola",IF($G30&gt;=TODAY(),"Manda il promemoria",IF($J30&lt;3,"Scaduta da poco",IF($J30&lt;15,"1° sollecito",IF($J30&lt;30,"2° sollecito",IF($J30&lt;45,"3° sollecito","Messa in mora")))))))))</f>
        <v/>
      </c>
    </row>
    <row r="31" customFormat="false" ht="15" hidden="false" customHeight="false" outlineLevel="0" collapsed="false">
      <c r="A31" s="8"/>
      <c r="B31" s="8"/>
      <c r="C31" s="9"/>
      <c r="D31" s="9"/>
      <c r="E31" s="10"/>
      <c r="F31" s="11"/>
      <c r="G31" s="10"/>
      <c r="H31" s="12"/>
      <c r="I31" s="10"/>
      <c r="J31" s="13" t="str">
        <f aca="true">IF(OR($G31="",$H31="Sì",$I31&lt;&gt;""),"",IF(TODAY()&gt;$G31,TODAY()-$G31,0))</f>
        <v/>
      </c>
      <c r="K31" s="14" t="str">
        <f aca="false">IF(N($J31)=0,"",ROUND(N($F31)*$I$4*$J31/365,2))</f>
        <v/>
      </c>
      <c r="L31" s="15" t="str">
        <f aca="true">IF($A31="","",IF(OR($H31="Sì",$I31&lt;&gt;""),"Pagata ✓",IF($G31="","Manca la scadenza",IF($G31-TODAY()&gt;5,"In regola",IF($G31&gt;=TODAY(),"Manda il promemoria",IF($J31&lt;3,"Scaduta da poco",IF($J31&lt;15,"1° sollecito",IF($J31&lt;30,"2° sollecito",IF($J31&lt;45,"3° sollecito","Messa in mora")))))))))</f>
        <v/>
      </c>
    </row>
    <row r="32" customFormat="false" ht="15" hidden="false" customHeight="false" outlineLevel="0" collapsed="false">
      <c r="A32" s="8"/>
      <c r="B32" s="8"/>
      <c r="C32" s="9"/>
      <c r="D32" s="9"/>
      <c r="E32" s="10"/>
      <c r="F32" s="11"/>
      <c r="G32" s="10"/>
      <c r="H32" s="12"/>
      <c r="I32" s="10"/>
      <c r="J32" s="13" t="str">
        <f aca="true">IF(OR($G32="",$H32="Sì",$I32&lt;&gt;""),"",IF(TODAY()&gt;$G32,TODAY()-$G32,0))</f>
        <v/>
      </c>
      <c r="K32" s="14" t="str">
        <f aca="false">IF(N($J32)=0,"",ROUND(N($F32)*$I$4*$J32/365,2))</f>
        <v/>
      </c>
      <c r="L32" s="15" t="str">
        <f aca="true">IF($A32="","",IF(OR($H32="Sì",$I32&lt;&gt;""),"Pagata ✓",IF($G32="","Manca la scadenza",IF($G32-TODAY()&gt;5,"In regola",IF($G32&gt;=TODAY(),"Manda il promemoria",IF($J32&lt;3,"Scaduta da poco",IF($J32&lt;15,"1° sollecito",IF($J32&lt;30,"2° sollecito",IF($J32&lt;45,"3° sollecito","Messa in mora")))))))))</f>
        <v/>
      </c>
    </row>
    <row r="33" customFormat="false" ht="15" hidden="false" customHeight="false" outlineLevel="0" collapsed="false">
      <c r="A33" s="8"/>
      <c r="B33" s="8"/>
      <c r="C33" s="9"/>
      <c r="D33" s="9"/>
      <c r="E33" s="10"/>
      <c r="F33" s="11"/>
      <c r="G33" s="10"/>
      <c r="H33" s="12"/>
      <c r="I33" s="10"/>
      <c r="J33" s="13" t="str">
        <f aca="true">IF(OR($G33="",$H33="Sì",$I33&lt;&gt;""),"",IF(TODAY()&gt;$G33,TODAY()-$G33,0))</f>
        <v/>
      </c>
      <c r="K33" s="14" t="str">
        <f aca="false">IF(N($J33)=0,"",ROUND(N($F33)*$I$4*$J33/365,2))</f>
        <v/>
      </c>
      <c r="L33" s="15" t="str">
        <f aca="true">IF($A33="","",IF(OR($H33="Sì",$I33&lt;&gt;""),"Pagata ✓",IF($G33="","Manca la scadenza",IF($G33-TODAY()&gt;5,"In regola",IF($G33&gt;=TODAY(),"Manda il promemoria",IF($J33&lt;3,"Scaduta da poco",IF($J33&lt;15,"1° sollecito",IF($J33&lt;30,"2° sollecito",IF($J33&lt;45,"3° sollecito","Messa in mora")))))))))</f>
        <v/>
      </c>
    </row>
    <row r="34" customFormat="false" ht="15" hidden="false" customHeight="false" outlineLevel="0" collapsed="false">
      <c r="A34" s="8"/>
      <c r="B34" s="8"/>
      <c r="C34" s="9"/>
      <c r="D34" s="9"/>
      <c r="E34" s="10"/>
      <c r="F34" s="11"/>
      <c r="G34" s="10"/>
      <c r="H34" s="12"/>
      <c r="I34" s="10"/>
      <c r="J34" s="13" t="str">
        <f aca="true">IF(OR($G34="",$H34="Sì",$I34&lt;&gt;""),"",IF(TODAY()&gt;$G34,TODAY()-$G34,0))</f>
        <v/>
      </c>
      <c r="K34" s="14" t="str">
        <f aca="false">IF(N($J34)=0,"",ROUND(N($F34)*$I$4*$J34/365,2))</f>
        <v/>
      </c>
      <c r="L34" s="15" t="str">
        <f aca="true">IF($A34="","",IF(OR($H34="Sì",$I34&lt;&gt;""),"Pagata ✓",IF($G34="","Manca la scadenza",IF($G34-TODAY()&gt;5,"In regola",IF($G34&gt;=TODAY(),"Manda il promemoria",IF($J34&lt;3,"Scaduta da poco",IF($J34&lt;15,"1° sollecito",IF($J34&lt;30,"2° sollecito",IF($J34&lt;45,"3° sollecito","Messa in mora")))))))))</f>
        <v/>
      </c>
    </row>
    <row r="35" customFormat="false" ht="15" hidden="false" customHeight="false" outlineLevel="0" collapsed="false">
      <c r="A35" s="8"/>
      <c r="B35" s="8"/>
      <c r="C35" s="9"/>
      <c r="D35" s="9"/>
      <c r="E35" s="10"/>
      <c r="F35" s="11"/>
      <c r="G35" s="10"/>
      <c r="H35" s="12"/>
      <c r="I35" s="10"/>
      <c r="J35" s="13" t="str">
        <f aca="true">IF(OR($G35="",$H35="Sì",$I35&lt;&gt;""),"",IF(TODAY()&gt;$G35,TODAY()-$G35,0))</f>
        <v/>
      </c>
      <c r="K35" s="14" t="str">
        <f aca="false">IF(N($J35)=0,"",ROUND(N($F35)*$I$4*$J35/365,2))</f>
        <v/>
      </c>
      <c r="L35" s="15" t="str">
        <f aca="true">IF($A35="","",IF(OR($H35="Sì",$I35&lt;&gt;""),"Pagata ✓",IF($G35="","Manca la scadenza",IF($G35-TODAY()&gt;5,"In regola",IF($G35&gt;=TODAY(),"Manda il promemoria",IF($J35&lt;3,"Scaduta da poco",IF($J35&lt;15,"1° sollecito",IF($J35&lt;30,"2° sollecito",IF($J35&lt;45,"3° sollecito","Messa in mora")))))))))</f>
        <v/>
      </c>
    </row>
    <row r="36" customFormat="false" ht="15" hidden="false" customHeight="false" outlineLevel="0" collapsed="false">
      <c r="A36" s="8"/>
      <c r="B36" s="8"/>
      <c r="C36" s="9"/>
      <c r="D36" s="9"/>
      <c r="E36" s="10"/>
      <c r="F36" s="11"/>
      <c r="G36" s="10"/>
      <c r="H36" s="12"/>
      <c r="I36" s="10"/>
      <c r="J36" s="13" t="str">
        <f aca="true">IF(OR($G36="",$H36="Sì",$I36&lt;&gt;""),"",IF(TODAY()&gt;$G36,TODAY()-$G36,0))</f>
        <v/>
      </c>
      <c r="K36" s="14" t="str">
        <f aca="false">IF(N($J36)=0,"",ROUND(N($F36)*$I$4*$J36/365,2))</f>
        <v/>
      </c>
      <c r="L36" s="15" t="str">
        <f aca="true">IF($A36="","",IF(OR($H36="Sì",$I36&lt;&gt;""),"Pagata ✓",IF($G36="","Manca la scadenza",IF($G36-TODAY()&gt;5,"In regola",IF($G36&gt;=TODAY(),"Manda il promemoria",IF($J36&lt;3,"Scaduta da poco",IF($J36&lt;15,"1° sollecito",IF($J36&lt;30,"2° sollecito",IF($J36&lt;45,"3° sollecito","Messa in mora")))))))))</f>
        <v/>
      </c>
    </row>
    <row r="37" customFormat="false" ht="15" hidden="false" customHeight="false" outlineLevel="0" collapsed="false">
      <c r="A37" s="8"/>
      <c r="B37" s="8"/>
      <c r="C37" s="9"/>
      <c r="D37" s="9"/>
      <c r="E37" s="10"/>
      <c r="F37" s="11"/>
      <c r="G37" s="10"/>
      <c r="H37" s="12"/>
      <c r="I37" s="10"/>
      <c r="J37" s="13" t="str">
        <f aca="true">IF(OR($G37="",$H37="Sì",$I37&lt;&gt;""),"",IF(TODAY()&gt;$G37,TODAY()-$G37,0))</f>
        <v/>
      </c>
      <c r="K37" s="14" t="str">
        <f aca="false">IF(N($J37)=0,"",ROUND(N($F37)*$I$4*$J37/365,2))</f>
        <v/>
      </c>
      <c r="L37" s="15" t="str">
        <f aca="true">IF($A37="","",IF(OR($H37="Sì",$I37&lt;&gt;""),"Pagata ✓",IF($G37="","Manca la scadenza",IF($G37-TODAY()&gt;5,"In regola",IF($G37&gt;=TODAY(),"Manda il promemoria",IF($J37&lt;3,"Scaduta da poco",IF($J37&lt;15,"1° sollecito",IF($J37&lt;30,"2° sollecito",IF($J37&lt;45,"3° sollecito","Messa in mora")))))))))</f>
        <v/>
      </c>
    </row>
    <row r="38" customFormat="false" ht="15" hidden="false" customHeight="false" outlineLevel="0" collapsed="false">
      <c r="A38" s="8"/>
      <c r="B38" s="8"/>
      <c r="C38" s="9"/>
      <c r="D38" s="9"/>
      <c r="E38" s="10"/>
      <c r="F38" s="11"/>
      <c r="G38" s="10"/>
      <c r="H38" s="12"/>
      <c r="I38" s="10"/>
      <c r="J38" s="13" t="str">
        <f aca="true">IF(OR($G38="",$H38="Sì",$I38&lt;&gt;""),"",IF(TODAY()&gt;$G38,TODAY()-$G38,0))</f>
        <v/>
      </c>
      <c r="K38" s="14" t="str">
        <f aca="false">IF(N($J38)=0,"",ROUND(N($F38)*$I$4*$J38/365,2))</f>
        <v/>
      </c>
      <c r="L38" s="15" t="str">
        <f aca="true">IF($A38="","",IF(OR($H38="Sì",$I38&lt;&gt;""),"Pagata ✓",IF($G38="","Manca la scadenza",IF($G38-TODAY()&gt;5,"In regola",IF($G38&gt;=TODAY(),"Manda il promemoria",IF($J38&lt;3,"Scaduta da poco",IF($J38&lt;15,"1° sollecito",IF($J38&lt;30,"2° sollecito",IF($J38&lt;45,"3° sollecito","Messa in mora")))))))))</f>
        <v/>
      </c>
    </row>
    <row r="39" customFormat="false" ht="15" hidden="false" customHeight="false" outlineLevel="0" collapsed="false">
      <c r="A39" s="8"/>
      <c r="B39" s="8"/>
      <c r="C39" s="9"/>
      <c r="D39" s="9"/>
      <c r="E39" s="10"/>
      <c r="F39" s="11"/>
      <c r="G39" s="10"/>
      <c r="H39" s="12"/>
      <c r="I39" s="10"/>
      <c r="J39" s="13" t="str">
        <f aca="true">IF(OR($G39="",$H39="Sì",$I39&lt;&gt;""),"",IF(TODAY()&gt;$G39,TODAY()-$G39,0))</f>
        <v/>
      </c>
      <c r="K39" s="14" t="str">
        <f aca="false">IF(N($J39)=0,"",ROUND(N($F39)*$I$4*$J39/365,2))</f>
        <v/>
      </c>
      <c r="L39" s="15" t="str">
        <f aca="true">IF($A39="","",IF(OR($H39="Sì",$I39&lt;&gt;""),"Pagata ✓",IF($G39="","Manca la scadenza",IF($G39-TODAY()&gt;5,"In regola",IF($G39&gt;=TODAY(),"Manda il promemoria",IF($J39&lt;3,"Scaduta da poco",IF($J39&lt;15,"1° sollecito",IF($J39&lt;30,"2° sollecito",IF($J39&lt;45,"3° sollecito","Messa in mora")))))))))</f>
        <v/>
      </c>
    </row>
    <row r="40" customFormat="false" ht="15" hidden="false" customHeight="false" outlineLevel="0" collapsed="false">
      <c r="A40" s="8"/>
      <c r="B40" s="8"/>
      <c r="C40" s="9"/>
      <c r="D40" s="9"/>
      <c r="E40" s="10"/>
      <c r="F40" s="11"/>
      <c r="G40" s="10"/>
      <c r="H40" s="12"/>
      <c r="I40" s="10"/>
      <c r="J40" s="13" t="str">
        <f aca="true">IF(OR($G40="",$H40="Sì",$I40&lt;&gt;""),"",IF(TODAY()&gt;$G40,TODAY()-$G40,0))</f>
        <v/>
      </c>
      <c r="K40" s="14" t="str">
        <f aca="false">IF(N($J40)=0,"",ROUND(N($F40)*$I$4*$J40/365,2))</f>
        <v/>
      </c>
      <c r="L40" s="15" t="str">
        <f aca="true">IF($A40="","",IF(OR($H40="Sì",$I40&lt;&gt;""),"Pagata ✓",IF($G40="","Manca la scadenza",IF($G40-TODAY()&gt;5,"In regola",IF($G40&gt;=TODAY(),"Manda il promemoria",IF($J40&lt;3,"Scaduta da poco",IF($J40&lt;15,"1° sollecito",IF($J40&lt;30,"2° sollecito",IF($J40&lt;45,"3° sollecito","Messa in mora")))))))))</f>
        <v/>
      </c>
    </row>
    <row r="41" customFormat="false" ht="15" hidden="false" customHeight="false" outlineLevel="0" collapsed="false">
      <c r="A41" s="8"/>
      <c r="B41" s="8"/>
      <c r="C41" s="9"/>
      <c r="D41" s="9"/>
      <c r="E41" s="10"/>
      <c r="F41" s="11"/>
      <c r="G41" s="10"/>
      <c r="H41" s="12"/>
      <c r="I41" s="10"/>
      <c r="J41" s="13" t="str">
        <f aca="true">IF(OR($G41="",$H41="Sì",$I41&lt;&gt;""),"",IF(TODAY()&gt;$G41,TODAY()-$G41,0))</f>
        <v/>
      </c>
      <c r="K41" s="14" t="str">
        <f aca="false">IF(N($J41)=0,"",ROUND(N($F41)*$I$4*$J41/365,2))</f>
        <v/>
      </c>
      <c r="L41" s="15" t="str">
        <f aca="true">IF($A41="","",IF(OR($H41="Sì",$I41&lt;&gt;""),"Pagata ✓",IF($G41="","Manca la scadenza",IF($G41-TODAY()&gt;5,"In regola",IF($G41&gt;=TODAY(),"Manda il promemoria",IF($J41&lt;3,"Scaduta da poco",IF($J41&lt;15,"1° sollecito",IF($J41&lt;30,"2° sollecito",IF($J41&lt;45,"3° sollecito","Messa in mora")))))))))</f>
        <v/>
      </c>
    </row>
    <row r="42" customFormat="false" ht="15" hidden="false" customHeight="false" outlineLevel="0" collapsed="false">
      <c r="A42" s="8"/>
      <c r="B42" s="8"/>
      <c r="C42" s="9"/>
      <c r="D42" s="9"/>
      <c r="E42" s="10"/>
      <c r="F42" s="11"/>
      <c r="G42" s="10"/>
      <c r="H42" s="12"/>
      <c r="I42" s="10"/>
      <c r="J42" s="13" t="str">
        <f aca="true">IF(OR($G42="",$H42="Sì",$I42&lt;&gt;""),"",IF(TODAY()&gt;$G42,TODAY()-$G42,0))</f>
        <v/>
      </c>
      <c r="K42" s="14" t="str">
        <f aca="false">IF(N($J42)=0,"",ROUND(N($F42)*$I$4*$J42/365,2))</f>
        <v/>
      </c>
      <c r="L42" s="15" t="str">
        <f aca="true">IF($A42="","",IF(OR($H42="Sì",$I42&lt;&gt;""),"Pagata ✓",IF($G42="","Manca la scadenza",IF($G42-TODAY()&gt;5,"In regola",IF($G42&gt;=TODAY(),"Manda il promemoria",IF($J42&lt;3,"Scaduta da poco",IF($J42&lt;15,"1° sollecito",IF($J42&lt;30,"2° sollecito",IF($J42&lt;45,"3° sollecito","Messa in mora")))))))))</f>
        <v/>
      </c>
    </row>
    <row r="43" customFormat="false" ht="15" hidden="false" customHeight="false" outlineLevel="0" collapsed="false">
      <c r="A43" s="8"/>
      <c r="B43" s="8"/>
      <c r="C43" s="9"/>
      <c r="D43" s="9"/>
      <c r="E43" s="10"/>
      <c r="F43" s="11"/>
      <c r="G43" s="10"/>
      <c r="H43" s="12"/>
      <c r="I43" s="10"/>
      <c r="J43" s="13" t="str">
        <f aca="true">IF(OR($G43="",$H43="Sì",$I43&lt;&gt;""),"",IF(TODAY()&gt;$G43,TODAY()-$G43,0))</f>
        <v/>
      </c>
      <c r="K43" s="14" t="str">
        <f aca="false">IF(N($J43)=0,"",ROUND(N($F43)*$I$4*$J43/365,2))</f>
        <v/>
      </c>
      <c r="L43" s="15" t="str">
        <f aca="true">IF($A43="","",IF(OR($H43="Sì",$I43&lt;&gt;""),"Pagata ✓",IF($G43="","Manca la scadenza",IF($G43-TODAY()&gt;5,"In regola",IF($G43&gt;=TODAY(),"Manda il promemoria",IF($J43&lt;3,"Scaduta da poco",IF($J43&lt;15,"1° sollecito",IF($J43&lt;30,"2° sollecito",IF($J43&lt;45,"3° sollecito","Messa in mora")))))))))</f>
        <v/>
      </c>
    </row>
    <row r="44" customFormat="false" ht="15" hidden="false" customHeight="false" outlineLevel="0" collapsed="false">
      <c r="A44" s="8"/>
      <c r="B44" s="8"/>
      <c r="C44" s="9"/>
      <c r="D44" s="9"/>
      <c r="E44" s="10"/>
      <c r="F44" s="11"/>
      <c r="G44" s="10"/>
      <c r="H44" s="12"/>
      <c r="I44" s="10"/>
      <c r="J44" s="13" t="str">
        <f aca="true">IF(OR($G44="",$H44="Sì",$I44&lt;&gt;""),"",IF(TODAY()&gt;$G44,TODAY()-$G44,0))</f>
        <v/>
      </c>
      <c r="K44" s="14" t="str">
        <f aca="false">IF(N($J44)=0,"",ROUND(N($F44)*$I$4*$J44/365,2))</f>
        <v/>
      </c>
      <c r="L44" s="15" t="str">
        <f aca="true">IF($A44="","",IF(OR($H44="Sì",$I44&lt;&gt;""),"Pagata ✓",IF($G44="","Manca la scadenza",IF($G44-TODAY()&gt;5,"In regola",IF($G44&gt;=TODAY(),"Manda il promemoria",IF($J44&lt;3,"Scaduta da poco",IF($J44&lt;15,"1° sollecito",IF($J44&lt;30,"2° sollecito",IF($J44&lt;45,"3° sollecito","Messa in mora")))))))))</f>
        <v/>
      </c>
    </row>
    <row r="45" customFormat="false" ht="15" hidden="false" customHeight="false" outlineLevel="0" collapsed="false">
      <c r="A45" s="8"/>
      <c r="B45" s="8"/>
      <c r="C45" s="9"/>
      <c r="D45" s="9"/>
      <c r="E45" s="10"/>
      <c r="F45" s="11"/>
      <c r="G45" s="10"/>
      <c r="H45" s="12"/>
      <c r="I45" s="10"/>
      <c r="J45" s="13" t="str">
        <f aca="true">IF(OR($G45="",$H45="Sì",$I45&lt;&gt;""),"",IF(TODAY()&gt;$G45,TODAY()-$G45,0))</f>
        <v/>
      </c>
      <c r="K45" s="14" t="str">
        <f aca="false">IF(N($J45)=0,"",ROUND(N($F45)*$I$4*$J45/365,2))</f>
        <v/>
      </c>
      <c r="L45" s="15" t="str">
        <f aca="true">IF($A45="","",IF(OR($H45="Sì",$I45&lt;&gt;""),"Pagata ✓",IF($G45="","Manca la scadenza",IF($G45-TODAY()&gt;5,"In regola",IF($G45&gt;=TODAY(),"Manda il promemoria",IF($J45&lt;3,"Scaduta da poco",IF($J45&lt;15,"1° sollecito",IF($J45&lt;30,"2° sollecito",IF($J45&lt;45,"3° sollecito","Messa in mora")))))))))</f>
        <v/>
      </c>
    </row>
    <row r="46" customFormat="false" ht="15" hidden="false" customHeight="false" outlineLevel="0" collapsed="false">
      <c r="A46" s="8"/>
      <c r="B46" s="8"/>
      <c r="C46" s="9"/>
      <c r="D46" s="9"/>
      <c r="E46" s="10"/>
      <c r="F46" s="11"/>
      <c r="G46" s="10"/>
      <c r="H46" s="12"/>
      <c r="I46" s="10"/>
      <c r="J46" s="13" t="str">
        <f aca="true">IF(OR($G46="",$H46="Sì",$I46&lt;&gt;""),"",IF(TODAY()&gt;$G46,TODAY()-$G46,0))</f>
        <v/>
      </c>
      <c r="K46" s="14" t="str">
        <f aca="false">IF(N($J46)=0,"",ROUND(N($F46)*$I$4*$J46/365,2))</f>
        <v/>
      </c>
      <c r="L46" s="15" t="str">
        <f aca="true">IF($A46="","",IF(OR($H46="Sì",$I46&lt;&gt;""),"Pagata ✓",IF($G46="","Manca la scadenza",IF($G46-TODAY()&gt;5,"In regola",IF($G46&gt;=TODAY(),"Manda il promemoria",IF($J46&lt;3,"Scaduta da poco",IF($J46&lt;15,"1° sollecito",IF($J46&lt;30,"2° sollecito",IF($J46&lt;45,"3° sollecito","Messa in mora")))))))))</f>
        <v/>
      </c>
    </row>
    <row r="47" customFormat="false" ht="15" hidden="false" customHeight="false" outlineLevel="0" collapsed="false">
      <c r="A47" s="8"/>
      <c r="B47" s="8"/>
      <c r="C47" s="9"/>
      <c r="D47" s="9"/>
      <c r="E47" s="10"/>
      <c r="F47" s="11"/>
      <c r="G47" s="10"/>
      <c r="H47" s="12"/>
      <c r="I47" s="10"/>
      <c r="J47" s="13" t="str">
        <f aca="true">IF(OR($G47="",$H47="Sì",$I47&lt;&gt;""),"",IF(TODAY()&gt;$G47,TODAY()-$G47,0))</f>
        <v/>
      </c>
      <c r="K47" s="14" t="str">
        <f aca="false">IF(N($J47)=0,"",ROUND(N($F47)*$I$4*$J47/365,2))</f>
        <v/>
      </c>
      <c r="L47" s="15" t="str">
        <f aca="true">IF($A47="","",IF(OR($H47="Sì",$I47&lt;&gt;""),"Pagata ✓",IF($G47="","Manca la scadenza",IF($G47-TODAY()&gt;5,"In regola",IF($G47&gt;=TODAY(),"Manda il promemoria",IF($J47&lt;3,"Scaduta da poco",IF($J47&lt;15,"1° sollecito",IF($J47&lt;30,"2° sollecito",IF($J47&lt;45,"3° sollecito","Messa in mora")))))))))</f>
        <v/>
      </c>
    </row>
    <row r="48" customFormat="false" ht="15" hidden="false" customHeight="false" outlineLevel="0" collapsed="false">
      <c r="A48" s="8"/>
      <c r="B48" s="8"/>
      <c r="C48" s="9"/>
      <c r="D48" s="9"/>
      <c r="E48" s="10"/>
      <c r="F48" s="11"/>
      <c r="G48" s="10"/>
      <c r="H48" s="12"/>
      <c r="I48" s="10"/>
      <c r="J48" s="13" t="str">
        <f aca="true">IF(OR($G48="",$H48="Sì",$I48&lt;&gt;""),"",IF(TODAY()&gt;$G48,TODAY()-$G48,0))</f>
        <v/>
      </c>
      <c r="K48" s="14" t="str">
        <f aca="false">IF(N($J48)=0,"",ROUND(N($F48)*$I$4*$J48/365,2))</f>
        <v/>
      </c>
      <c r="L48" s="15" t="str">
        <f aca="true">IF($A48="","",IF(OR($H48="Sì",$I48&lt;&gt;""),"Pagata ✓",IF($G48="","Manca la scadenza",IF($G48-TODAY()&gt;5,"In regola",IF($G48&gt;=TODAY(),"Manda il promemoria",IF($J48&lt;3,"Scaduta da poco",IF($J48&lt;15,"1° sollecito",IF($J48&lt;30,"2° sollecito",IF($J48&lt;45,"3° sollecito","Messa in mora")))))))))</f>
        <v/>
      </c>
    </row>
    <row r="49" customFormat="false" ht="15" hidden="false" customHeight="false" outlineLevel="0" collapsed="false">
      <c r="A49" s="8"/>
      <c r="B49" s="8"/>
      <c r="C49" s="9"/>
      <c r="D49" s="9"/>
      <c r="E49" s="10"/>
      <c r="F49" s="11"/>
      <c r="G49" s="10"/>
      <c r="H49" s="12"/>
      <c r="I49" s="10"/>
      <c r="J49" s="13" t="str">
        <f aca="true">IF(OR($G49="",$H49="Sì",$I49&lt;&gt;""),"",IF(TODAY()&gt;$G49,TODAY()-$G49,0))</f>
        <v/>
      </c>
      <c r="K49" s="14" t="str">
        <f aca="false">IF(N($J49)=0,"",ROUND(N($F49)*$I$4*$J49/365,2))</f>
        <v/>
      </c>
      <c r="L49" s="15" t="str">
        <f aca="true">IF($A49="","",IF(OR($H49="Sì",$I49&lt;&gt;""),"Pagata ✓",IF($G49="","Manca la scadenza",IF($G49-TODAY()&gt;5,"In regola",IF($G49&gt;=TODAY(),"Manda il promemoria",IF($J49&lt;3,"Scaduta da poco",IF($J49&lt;15,"1° sollecito",IF($J49&lt;30,"2° sollecito",IF($J49&lt;45,"3° sollecito","Messa in mora")))))))))</f>
        <v/>
      </c>
    </row>
    <row r="50" customFormat="false" ht="15" hidden="false" customHeight="false" outlineLevel="0" collapsed="false">
      <c r="A50" s="8"/>
      <c r="B50" s="8"/>
      <c r="C50" s="9"/>
      <c r="D50" s="9"/>
      <c r="E50" s="10"/>
      <c r="F50" s="11"/>
      <c r="G50" s="10"/>
      <c r="H50" s="12"/>
      <c r="I50" s="10"/>
      <c r="J50" s="13" t="str">
        <f aca="true">IF(OR($G50="",$H50="Sì",$I50&lt;&gt;""),"",IF(TODAY()&gt;$G50,TODAY()-$G50,0))</f>
        <v/>
      </c>
      <c r="K50" s="14" t="str">
        <f aca="false">IF(N($J50)=0,"",ROUND(N($F50)*$I$4*$J50/365,2))</f>
        <v/>
      </c>
      <c r="L50" s="15" t="str">
        <f aca="true">IF($A50="","",IF(OR($H50="Sì",$I50&lt;&gt;""),"Pagata ✓",IF($G50="","Manca la scadenza",IF($G50-TODAY()&gt;5,"In regola",IF($G50&gt;=TODAY(),"Manda il promemoria",IF($J50&lt;3,"Scaduta da poco",IF($J50&lt;15,"1° sollecito",IF($J50&lt;30,"2° sollecito",IF($J50&lt;45,"3° sollecito","Messa in mora")))))))))</f>
        <v/>
      </c>
    </row>
    <row r="51" customFormat="false" ht="15" hidden="false" customHeight="false" outlineLevel="0" collapsed="false">
      <c r="A51" s="8"/>
      <c r="B51" s="8"/>
      <c r="C51" s="9"/>
      <c r="D51" s="9"/>
      <c r="E51" s="10"/>
      <c r="F51" s="11"/>
      <c r="G51" s="10"/>
      <c r="H51" s="12"/>
      <c r="I51" s="10"/>
      <c r="J51" s="13" t="str">
        <f aca="true">IF(OR($G51="",$H51="Sì",$I51&lt;&gt;""),"",IF(TODAY()&gt;$G51,TODAY()-$G51,0))</f>
        <v/>
      </c>
      <c r="K51" s="14" t="str">
        <f aca="false">IF(N($J51)=0,"",ROUND(N($F51)*$I$4*$J51/365,2))</f>
        <v/>
      </c>
      <c r="L51" s="15" t="str">
        <f aca="true">IF($A51="","",IF(OR($H51="Sì",$I51&lt;&gt;""),"Pagata ✓",IF($G51="","Manca la scadenza",IF($G51-TODAY()&gt;5,"In regola",IF($G51&gt;=TODAY(),"Manda il promemoria",IF($J51&lt;3,"Scaduta da poco",IF($J51&lt;15,"1° sollecito",IF($J51&lt;30,"2° sollecito",IF($J51&lt;45,"3° sollecito","Messa in mora")))))))))</f>
        <v/>
      </c>
    </row>
    <row r="52" customFormat="false" ht="15" hidden="false" customHeight="false" outlineLevel="0" collapsed="false">
      <c r="A52" s="8"/>
      <c r="B52" s="8"/>
      <c r="C52" s="9"/>
      <c r="D52" s="9"/>
      <c r="E52" s="10"/>
      <c r="F52" s="11"/>
      <c r="G52" s="10"/>
      <c r="H52" s="12"/>
      <c r="I52" s="10"/>
      <c r="J52" s="13" t="str">
        <f aca="true">IF(OR($G52="",$H52="Sì",$I52&lt;&gt;""),"",IF(TODAY()&gt;$G52,TODAY()-$G52,0))</f>
        <v/>
      </c>
      <c r="K52" s="14" t="str">
        <f aca="false">IF(N($J52)=0,"",ROUND(N($F52)*$I$4*$J52/365,2))</f>
        <v/>
      </c>
      <c r="L52" s="15" t="str">
        <f aca="true">IF($A52="","",IF(OR($H52="Sì",$I52&lt;&gt;""),"Pagata ✓",IF($G52="","Manca la scadenza",IF($G52-TODAY()&gt;5,"In regola",IF($G52&gt;=TODAY(),"Manda il promemoria",IF($J52&lt;3,"Scaduta da poco",IF($J52&lt;15,"1° sollecito",IF($J52&lt;30,"2° sollecito",IF($J52&lt;45,"3° sollecito","Messa in mora")))))))))</f>
        <v/>
      </c>
    </row>
    <row r="53" customFormat="false" ht="15" hidden="false" customHeight="false" outlineLevel="0" collapsed="false">
      <c r="A53" s="8"/>
      <c r="B53" s="8"/>
      <c r="C53" s="9"/>
      <c r="D53" s="9"/>
      <c r="E53" s="10"/>
      <c r="F53" s="11"/>
      <c r="G53" s="10"/>
      <c r="H53" s="12"/>
      <c r="I53" s="10"/>
      <c r="J53" s="13" t="str">
        <f aca="true">IF(OR($G53="",$H53="Sì",$I53&lt;&gt;""),"",IF(TODAY()&gt;$G53,TODAY()-$G53,0))</f>
        <v/>
      </c>
      <c r="K53" s="14" t="str">
        <f aca="false">IF(N($J53)=0,"",ROUND(N($F53)*$I$4*$J53/365,2))</f>
        <v/>
      </c>
      <c r="L53" s="15" t="str">
        <f aca="true">IF($A53="","",IF(OR($H53="Sì",$I53&lt;&gt;""),"Pagata ✓",IF($G53="","Manca la scadenza",IF($G53-TODAY()&gt;5,"In regola",IF($G53&gt;=TODAY(),"Manda il promemoria",IF($J53&lt;3,"Scaduta da poco",IF($J53&lt;15,"1° sollecito",IF($J53&lt;30,"2° sollecito",IF($J53&lt;45,"3° sollecito","Messa in mora")))))))))</f>
        <v/>
      </c>
    </row>
    <row r="54" customFormat="false" ht="15" hidden="false" customHeight="false" outlineLevel="0" collapsed="false">
      <c r="A54" s="8"/>
      <c r="B54" s="8"/>
      <c r="C54" s="9"/>
      <c r="D54" s="9"/>
      <c r="E54" s="10"/>
      <c r="F54" s="11"/>
      <c r="G54" s="10"/>
      <c r="H54" s="12"/>
      <c r="I54" s="10"/>
      <c r="J54" s="13" t="str">
        <f aca="true">IF(OR($G54="",$H54="Sì",$I54&lt;&gt;""),"",IF(TODAY()&gt;$G54,TODAY()-$G54,0))</f>
        <v/>
      </c>
      <c r="K54" s="14" t="str">
        <f aca="false">IF(N($J54)=0,"",ROUND(N($F54)*$I$4*$J54/365,2))</f>
        <v/>
      </c>
      <c r="L54" s="15" t="str">
        <f aca="true">IF($A54="","",IF(OR($H54="Sì",$I54&lt;&gt;""),"Pagata ✓",IF($G54="","Manca la scadenza",IF($G54-TODAY()&gt;5,"In regola",IF($G54&gt;=TODAY(),"Manda il promemoria",IF($J54&lt;3,"Scaduta da poco",IF($J54&lt;15,"1° sollecito",IF($J54&lt;30,"2° sollecito",IF($J54&lt;45,"3° sollecito","Messa in mora")))))))))</f>
        <v/>
      </c>
    </row>
    <row r="55" customFormat="false" ht="15" hidden="false" customHeight="false" outlineLevel="0" collapsed="false">
      <c r="A55" s="8"/>
      <c r="B55" s="8"/>
      <c r="C55" s="9"/>
      <c r="D55" s="9"/>
      <c r="E55" s="10"/>
      <c r="F55" s="11"/>
      <c r="G55" s="10"/>
      <c r="H55" s="12"/>
      <c r="I55" s="10"/>
      <c r="J55" s="13" t="str">
        <f aca="true">IF(OR($G55="",$H55="Sì",$I55&lt;&gt;""),"",IF(TODAY()&gt;$G55,TODAY()-$G55,0))</f>
        <v/>
      </c>
      <c r="K55" s="14" t="str">
        <f aca="false">IF(N($J55)=0,"",ROUND(N($F55)*$I$4*$J55/365,2))</f>
        <v/>
      </c>
      <c r="L55" s="15" t="str">
        <f aca="true">IF($A55="","",IF(OR($H55="Sì",$I55&lt;&gt;""),"Pagata ✓",IF($G55="","Manca la scadenza",IF($G55-TODAY()&gt;5,"In regola",IF($G55&gt;=TODAY(),"Manda il promemoria",IF($J55&lt;3,"Scaduta da poco",IF($J55&lt;15,"1° sollecito",IF($J55&lt;30,"2° sollecito",IF($J55&lt;45,"3° sollecito","Messa in mora")))))))))</f>
        <v/>
      </c>
    </row>
    <row r="56" customFormat="false" ht="15" hidden="false" customHeight="false" outlineLevel="0" collapsed="false">
      <c r="A56" s="8"/>
      <c r="B56" s="8"/>
      <c r="C56" s="9"/>
      <c r="D56" s="9"/>
      <c r="E56" s="10"/>
      <c r="F56" s="11"/>
      <c r="G56" s="10"/>
      <c r="H56" s="12"/>
      <c r="I56" s="10"/>
      <c r="J56" s="13" t="str">
        <f aca="true">IF(OR($G56="",$H56="Sì",$I56&lt;&gt;""),"",IF(TODAY()&gt;$G56,TODAY()-$G56,0))</f>
        <v/>
      </c>
      <c r="K56" s="14" t="str">
        <f aca="false">IF(N($J56)=0,"",ROUND(N($F56)*$I$4*$J56/365,2))</f>
        <v/>
      </c>
      <c r="L56" s="15" t="str">
        <f aca="true">IF($A56="","",IF(OR($H56="Sì",$I56&lt;&gt;""),"Pagata ✓",IF($G56="","Manca la scadenza",IF($G56-TODAY()&gt;5,"In regola",IF($G56&gt;=TODAY(),"Manda il promemoria",IF($J56&lt;3,"Scaduta da poco",IF($J56&lt;15,"1° sollecito",IF($J56&lt;30,"2° sollecito",IF($J56&lt;45,"3° sollecito","Messa in mora")))))))))</f>
        <v/>
      </c>
    </row>
    <row r="57" customFormat="false" ht="15" hidden="false" customHeight="false" outlineLevel="0" collapsed="false">
      <c r="A57" s="8"/>
      <c r="B57" s="8"/>
      <c r="C57" s="9"/>
      <c r="D57" s="9"/>
      <c r="E57" s="10"/>
      <c r="F57" s="11"/>
      <c r="G57" s="10"/>
      <c r="H57" s="12"/>
      <c r="I57" s="10"/>
      <c r="J57" s="13" t="str">
        <f aca="true">IF(OR($G57="",$H57="Sì",$I57&lt;&gt;""),"",IF(TODAY()&gt;$G57,TODAY()-$G57,0))</f>
        <v/>
      </c>
      <c r="K57" s="14" t="str">
        <f aca="false">IF(N($J57)=0,"",ROUND(N($F57)*$I$4*$J57/365,2))</f>
        <v/>
      </c>
      <c r="L57" s="15" t="str">
        <f aca="true">IF($A57="","",IF(OR($H57="Sì",$I57&lt;&gt;""),"Pagata ✓",IF($G57="","Manca la scadenza",IF($G57-TODAY()&gt;5,"In regola",IF($G57&gt;=TODAY(),"Manda il promemoria",IF($J57&lt;3,"Scaduta da poco",IF($J57&lt;15,"1° sollecito",IF($J57&lt;30,"2° sollecito",IF($J57&lt;45,"3° sollecito","Messa in mora")))))))))</f>
        <v/>
      </c>
    </row>
    <row r="58" customFormat="false" ht="15" hidden="false" customHeight="false" outlineLevel="0" collapsed="false">
      <c r="A58" s="8"/>
      <c r="B58" s="8"/>
      <c r="C58" s="9"/>
      <c r="D58" s="9"/>
      <c r="E58" s="10"/>
      <c r="F58" s="11"/>
      <c r="G58" s="10"/>
      <c r="H58" s="12"/>
      <c r="I58" s="10"/>
      <c r="J58" s="13" t="str">
        <f aca="true">IF(OR($G58="",$H58="Sì",$I58&lt;&gt;""),"",IF(TODAY()&gt;$G58,TODAY()-$G58,0))</f>
        <v/>
      </c>
      <c r="K58" s="14" t="str">
        <f aca="false">IF(N($J58)=0,"",ROUND(N($F58)*$I$4*$J58/365,2))</f>
        <v/>
      </c>
      <c r="L58" s="15" t="str">
        <f aca="true">IF($A58="","",IF(OR($H58="Sì",$I58&lt;&gt;""),"Pagata ✓",IF($G58="","Manca la scadenza",IF($G58-TODAY()&gt;5,"In regola",IF($G58&gt;=TODAY(),"Manda il promemoria",IF($J58&lt;3,"Scaduta da poco",IF($J58&lt;15,"1° sollecito",IF($J58&lt;30,"2° sollecito",IF($J58&lt;45,"3° sollecito","Messa in mora")))))))))</f>
        <v/>
      </c>
    </row>
    <row r="59" customFormat="false" ht="15" hidden="false" customHeight="false" outlineLevel="0" collapsed="false">
      <c r="A59" s="8"/>
      <c r="B59" s="8"/>
      <c r="C59" s="9"/>
      <c r="D59" s="9"/>
      <c r="E59" s="10"/>
      <c r="F59" s="11"/>
      <c r="G59" s="10"/>
      <c r="H59" s="12"/>
      <c r="I59" s="10"/>
      <c r="J59" s="13" t="str">
        <f aca="true">IF(OR($G59="",$H59="Sì",$I59&lt;&gt;""),"",IF(TODAY()&gt;$G59,TODAY()-$G59,0))</f>
        <v/>
      </c>
      <c r="K59" s="14" t="str">
        <f aca="false">IF(N($J59)=0,"",ROUND(N($F59)*$I$4*$J59/365,2))</f>
        <v/>
      </c>
      <c r="L59" s="15" t="str">
        <f aca="true">IF($A59="","",IF(OR($H59="Sì",$I59&lt;&gt;""),"Pagata ✓",IF($G59="","Manca la scadenza",IF($G59-TODAY()&gt;5,"In regola",IF($G59&gt;=TODAY(),"Manda il promemoria",IF($J59&lt;3,"Scaduta da poco",IF($J59&lt;15,"1° sollecito",IF($J59&lt;30,"2° sollecito",IF($J59&lt;45,"3° sollecito","Messa in mora")))))))))</f>
        <v/>
      </c>
    </row>
    <row r="60" customFormat="false" ht="15" hidden="false" customHeight="false" outlineLevel="0" collapsed="false">
      <c r="A60" s="8"/>
      <c r="B60" s="8"/>
      <c r="C60" s="9"/>
      <c r="D60" s="9"/>
      <c r="E60" s="10"/>
      <c r="F60" s="11"/>
      <c r="G60" s="10"/>
      <c r="H60" s="12"/>
      <c r="I60" s="10"/>
      <c r="J60" s="13" t="str">
        <f aca="true">IF(OR($G60="",$H60="Sì",$I60&lt;&gt;""),"",IF(TODAY()&gt;$G60,TODAY()-$G60,0))</f>
        <v/>
      </c>
      <c r="K60" s="14" t="str">
        <f aca="false">IF(N($J60)=0,"",ROUND(N($F60)*$I$4*$J60/365,2))</f>
        <v/>
      </c>
      <c r="L60" s="15" t="str">
        <f aca="true">IF($A60="","",IF(OR($H60="Sì",$I60&lt;&gt;""),"Pagata ✓",IF($G60="","Manca la scadenza",IF($G60-TODAY()&gt;5,"In regola",IF($G60&gt;=TODAY(),"Manda il promemoria",IF($J60&lt;3,"Scaduta da poco",IF($J60&lt;15,"1° sollecito",IF($J60&lt;30,"2° sollecito",IF($J60&lt;45,"3° sollecito","Messa in mora")))))))))</f>
        <v/>
      </c>
    </row>
    <row r="61" customFormat="false" ht="15" hidden="false" customHeight="false" outlineLevel="0" collapsed="false">
      <c r="A61" s="8"/>
      <c r="B61" s="8"/>
      <c r="C61" s="9"/>
      <c r="D61" s="9"/>
      <c r="E61" s="10"/>
      <c r="F61" s="11"/>
      <c r="G61" s="10"/>
      <c r="H61" s="12"/>
      <c r="I61" s="10"/>
      <c r="J61" s="13" t="str">
        <f aca="true">IF(OR($G61="",$H61="Sì",$I61&lt;&gt;""),"",IF(TODAY()&gt;$G61,TODAY()-$G61,0))</f>
        <v/>
      </c>
      <c r="K61" s="14" t="str">
        <f aca="false">IF(N($J61)=0,"",ROUND(N($F61)*$I$4*$J61/365,2))</f>
        <v/>
      </c>
      <c r="L61" s="15" t="str">
        <f aca="true">IF($A61="","",IF(OR($H61="Sì",$I61&lt;&gt;""),"Pagata ✓",IF($G61="","Manca la scadenza",IF($G61-TODAY()&gt;5,"In regola",IF($G61&gt;=TODAY(),"Manda il promemoria",IF($J61&lt;3,"Scaduta da poco",IF($J61&lt;15,"1° sollecito",IF($J61&lt;30,"2° sollecito",IF($J61&lt;45,"3° sollecito","Messa in mora")))))))))</f>
        <v/>
      </c>
    </row>
    <row r="62" customFormat="false" ht="15" hidden="false" customHeight="false" outlineLevel="0" collapsed="false">
      <c r="A62" s="8"/>
      <c r="B62" s="8"/>
      <c r="C62" s="9"/>
      <c r="D62" s="9"/>
      <c r="E62" s="10"/>
      <c r="F62" s="11"/>
      <c r="G62" s="10"/>
      <c r="H62" s="12"/>
      <c r="I62" s="10"/>
      <c r="J62" s="13" t="str">
        <f aca="true">IF(OR($G62="",$H62="Sì",$I62&lt;&gt;""),"",IF(TODAY()&gt;$G62,TODAY()-$G62,0))</f>
        <v/>
      </c>
      <c r="K62" s="14" t="str">
        <f aca="false">IF(N($J62)=0,"",ROUND(N($F62)*$I$4*$J62/365,2))</f>
        <v/>
      </c>
      <c r="L62" s="15" t="str">
        <f aca="true">IF($A62="","",IF(OR($H62="Sì",$I62&lt;&gt;""),"Pagata ✓",IF($G62="","Manca la scadenza",IF($G62-TODAY()&gt;5,"In regola",IF($G62&gt;=TODAY(),"Manda il promemoria",IF($J62&lt;3,"Scaduta da poco",IF($J62&lt;15,"1° sollecito",IF($J62&lt;30,"2° sollecito",IF($J62&lt;45,"3° sollecito","Messa in mora")))))))))</f>
        <v/>
      </c>
    </row>
    <row r="63" customFormat="false" ht="15" hidden="false" customHeight="false" outlineLevel="0" collapsed="false">
      <c r="A63" s="8"/>
      <c r="B63" s="8"/>
      <c r="C63" s="9"/>
      <c r="D63" s="9"/>
      <c r="E63" s="10"/>
      <c r="F63" s="11"/>
      <c r="G63" s="10"/>
      <c r="H63" s="12"/>
      <c r="I63" s="10"/>
      <c r="J63" s="13" t="str">
        <f aca="true">IF(OR($G63="",$H63="Sì",$I63&lt;&gt;""),"",IF(TODAY()&gt;$G63,TODAY()-$G63,0))</f>
        <v/>
      </c>
      <c r="K63" s="14" t="str">
        <f aca="false">IF(N($J63)=0,"",ROUND(N($F63)*$I$4*$J63/365,2))</f>
        <v/>
      </c>
      <c r="L63" s="15" t="str">
        <f aca="true">IF($A63="","",IF(OR($H63="Sì",$I63&lt;&gt;""),"Pagata ✓",IF($G63="","Manca la scadenza",IF($G63-TODAY()&gt;5,"In regola",IF($G63&gt;=TODAY(),"Manda il promemoria",IF($J63&lt;3,"Scaduta da poco",IF($J63&lt;15,"1° sollecito",IF($J63&lt;30,"2° sollecito",IF($J63&lt;45,"3° sollecito","Messa in mora")))))))))</f>
        <v/>
      </c>
    </row>
    <row r="64" customFormat="false" ht="15" hidden="false" customHeight="false" outlineLevel="0" collapsed="false">
      <c r="A64" s="8"/>
      <c r="B64" s="8"/>
      <c r="C64" s="9"/>
      <c r="D64" s="9"/>
      <c r="E64" s="10"/>
      <c r="F64" s="11"/>
      <c r="G64" s="10"/>
      <c r="H64" s="12"/>
      <c r="I64" s="10"/>
      <c r="J64" s="13" t="str">
        <f aca="true">IF(OR($G64="",$H64="Sì",$I64&lt;&gt;""),"",IF(TODAY()&gt;$G64,TODAY()-$G64,0))</f>
        <v/>
      </c>
      <c r="K64" s="14" t="str">
        <f aca="false">IF(N($J64)=0,"",ROUND(N($F64)*$I$4*$J64/365,2))</f>
        <v/>
      </c>
      <c r="L64" s="15" t="str">
        <f aca="true">IF($A64="","",IF(OR($H64="Sì",$I64&lt;&gt;""),"Pagata ✓",IF($G64="","Manca la scadenza",IF($G64-TODAY()&gt;5,"In regola",IF($G64&gt;=TODAY(),"Manda il promemoria",IF($J64&lt;3,"Scaduta da poco",IF($J64&lt;15,"1° sollecito",IF($J64&lt;30,"2° sollecito",IF($J64&lt;45,"3° sollecito","Messa in mora")))))))))</f>
        <v/>
      </c>
    </row>
    <row r="65" customFormat="false" ht="15" hidden="false" customHeight="false" outlineLevel="0" collapsed="false">
      <c r="A65" s="8"/>
      <c r="B65" s="8"/>
      <c r="C65" s="9"/>
      <c r="D65" s="9"/>
      <c r="E65" s="10"/>
      <c r="F65" s="11"/>
      <c r="G65" s="10"/>
      <c r="H65" s="12"/>
      <c r="I65" s="10"/>
      <c r="J65" s="13" t="str">
        <f aca="true">IF(OR($G65="",$H65="Sì",$I65&lt;&gt;""),"",IF(TODAY()&gt;$G65,TODAY()-$G65,0))</f>
        <v/>
      </c>
      <c r="K65" s="14" t="str">
        <f aca="false">IF(N($J65)=0,"",ROUND(N($F65)*$I$4*$J65/365,2))</f>
        <v/>
      </c>
      <c r="L65" s="15" t="str">
        <f aca="true">IF($A65="","",IF(OR($H65="Sì",$I65&lt;&gt;""),"Pagata ✓",IF($G65="","Manca la scadenza",IF($G65-TODAY()&gt;5,"In regola",IF($G65&gt;=TODAY(),"Manda il promemoria",IF($J65&lt;3,"Scaduta da poco",IF($J65&lt;15,"1° sollecito",IF($J65&lt;30,"2° sollecito",IF($J65&lt;45,"3° sollecito","Messa in mora")))))))))</f>
        <v/>
      </c>
    </row>
    <row r="66" customFormat="false" ht="15" hidden="false" customHeight="false" outlineLevel="0" collapsed="false">
      <c r="A66" s="8"/>
      <c r="B66" s="8"/>
      <c r="C66" s="9"/>
      <c r="D66" s="9"/>
      <c r="E66" s="10"/>
      <c r="F66" s="11"/>
      <c r="G66" s="10"/>
      <c r="H66" s="12"/>
      <c r="I66" s="10"/>
      <c r="J66" s="13" t="str">
        <f aca="true">IF(OR($G66="",$H66="Sì",$I66&lt;&gt;""),"",IF(TODAY()&gt;$G66,TODAY()-$G66,0))</f>
        <v/>
      </c>
      <c r="K66" s="14" t="str">
        <f aca="false">IF(N($J66)=0,"",ROUND(N($F66)*$I$4*$J66/365,2))</f>
        <v/>
      </c>
      <c r="L66" s="15" t="str">
        <f aca="true">IF($A66="","",IF(OR($H66="Sì",$I66&lt;&gt;""),"Pagata ✓",IF($G66="","Manca la scadenza",IF($G66-TODAY()&gt;5,"In regola",IF($G66&gt;=TODAY(),"Manda il promemoria",IF($J66&lt;3,"Scaduta da poco",IF($J66&lt;15,"1° sollecito",IF($J66&lt;30,"2° sollecito",IF($J66&lt;45,"3° sollecito","Messa in mora")))))))))</f>
        <v/>
      </c>
    </row>
    <row r="67" customFormat="false" ht="15" hidden="false" customHeight="false" outlineLevel="0" collapsed="false">
      <c r="A67" s="8"/>
      <c r="B67" s="8"/>
      <c r="C67" s="9"/>
      <c r="D67" s="9"/>
      <c r="E67" s="10"/>
      <c r="F67" s="11"/>
      <c r="G67" s="10"/>
      <c r="H67" s="12"/>
      <c r="I67" s="10"/>
      <c r="J67" s="13" t="str">
        <f aca="true">IF(OR($G67="",$H67="Sì",$I67&lt;&gt;""),"",IF(TODAY()&gt;$G67,TODAY()-$G67,0))</f>
        <v/>
      </c>
      <c r="K67" s="14" t="str">
        <f aca="false">IF(N($J67)=0,"",ROUND(N($F67)*$I$4*$J67/365,2))</f>
        <v/>
      </c>
      <c r="L67" s="15" t="str">
        <f aca="true">IF($A67="","",IF(OR($H67="Sì",$I67&lt;&gt;""),"Pagata ✓",IF($G67="","Manca la scadenza",IF($G67-TODAY()&gt;5,"In regola",IF($G67&gt;=TODAY(),"Manda il promemoria",IF($J67&lt;3,"Scaduta da poco",IF($J67&lt;15,"1° sollecito",IF($J67&lt;30,"2° sollecito",IF($J67&lt;45,"3° sollecito","Messa in mora")))))))))</f>
        <v/>
      </c>
    </row>
    <row r="68" customFormat="false" ht="15" hidden="false" customHeight="false" outlineLevel="0" collapsed="false">
      <c r="A68" s="8"/>
      <c r="B68" s="8"/>
      <c r="C68" s="9"/>
      <c r="D68" s="9"/>
      <c r="E68" s="10"/>
      <c r="F68" s="11"/>
      <c r="G68" s="10"/>
      <c r="H68" s="12"/>
      <c r="I68" s="10"/>
      <c r="J68" s="13" t="str">
        <f aca="true">IF(OR($G68="",$H68="Sì",$I68&lt;&gt;""),"",IF(TODAY()&gt;$G68,TODAY()-$G68,0))</f>
        <v/>
      </c>
      <c r="K68" s="14" t="str">
        <f aca="false">IF(N($J68)=0,"",ROUND(N($F68)*$I$4*$J68/365,2))</f>
        <v/>
      </c>
      <c r="L68" s="15" t="str">
        <f aca="true">IF($A68="","",IF(OR($H68="Sì",$I68&lt;&gt;""),"Pagata ✓",IF($G68="","Manca la scadenza",IF($G68-TODAY()&gt;5,"In regola",IF($G68&gt;=TODAY(),"Manda il promemoria",IF($J68&lt;3,"Scaduta da poco",IF($J68&lt;15,"1° sollecito",IF($J68&lt;30,"2° sollecito",IF($J68&lt;45,"3° sollecito","Messa in mora")))))))))</f>
        <v/>
      </c>
    </row>
    <row r="69" customFormat="false" ht="15" hidden="false" customHeight="false" outlineLevel="0" collapsed="false">
      <c r="A69" s="8"/>
      <c r="B69" s="8"/>
      <c r="C69" s="9"/>
      <c r="D69" s="9"/>
      <c r="E69" s="10"/>
      <c r="F69" s="11"/>
      <c r="G69" s="10"/>
      <c r="H69" s="12"/>
      <c r="I69" s="10"/>
      <c r="J69" s="13" t="str">
        <f aca="true">IF(OR($G69="",$H69="Sì",$I69&lt;&gt;""),"",IF(TODAY()&gt;$G69,TODAY()-$G69,0))</f>
        <v/>
      </c>
      <c r="K69" s="14" t="str">
        <f aca="false">IF(N($J69)=0,"",ROUND(N($F69)*$I$4*$J69/365,2))</f>
        <v/>
      </c>
      <c r="L69" s="15" t="str">
        <f aca="true">IF($A69="","",IF(OR($H69="Sì",$I69&lt;&gt;""),"Pagata ✓",IF($G69="","Manca la scadenza",IF($G69-TODAY()&gt;5,"In regola",IF($G69&gt;=TODAY(),"Manda il promemoria",IF($J69&lt;3,"Scaduta da poco",IF($J69&lt;15,"1° sollecito",IF($J69&lt;30,"2° sollecito",IF($J69&lt;45,"3° sollecito","Messa in mora")))))))))</f>
        <v/>
      </c>
    </row>
    <row r="70" customFormat="false" ht="15" hidden="false" customHeight="false" outlineLevel="0" collapsed="false">
      <c r="A70" s="8"/>
      <c r="B70" s="8"/>
      <c r="C70" s="9"/>
      <c r="D70" s="9"/>
      <c r="E70" s="10"/>
      <c r="F70" s="11"/>
      <c r="G70" s="10"/>
      <c r="H70" s="12"/>
      <c r="I70" s="10"/>
      <c r="J70" s="13" t="str">
        <f aca="true">IF(OR($G70="",$H70="Sì",$I70&lt;&gt;""),"",IF(TODAY()&gt;$G70,TODAY()-$G70,0))</f>
        <v/>
      </c>
      <c r="K70" s="14" t="str">
        <f aca="false">IF(N($J70)=0,"",ROUND(N($F70)*$I$4*$J70/365,2))</f>
        <v/>
      </c>
      <c r="L70" s="15" t="str">
        <f aca="true">IF($A70="","",IF(OR($H70="Sì",$I70&lt;&gt;""),"Pagata ✓",IF($G70="","Manca la scadenza",IF($G70-TODAY()&gt;5,"In regola",IF($G70&gt;=TODAY(),"Manda il promemoria",IF($J70&lt;3,"Scaduta da poco",IF($J70&lt;15,"1° sollecito",IF($J70&lt;30,"2° sollecito",IF($J70&lt;45,"3° sollecito","Messa in mora")))))))))</f>
        <v/>
      </c>
    </row>
    <row r="71" customFormat="false" ht="15" hidden="false" customHeight="false" outlineLevel="0" collapsed="false">
      <c r="A71" s="8"/>
      <c r="B71" s="8"/>
      <c r="C71" s="9"/>
      <c r="D71" s="9"/>
      <c r="E71" s="10"/>
      <c r="F71" s="11"/>
      <c r="G71" s="10"/>
      <c r="H71" s="12"/>
      <c r="I71" s="10"/>
      <c r="J71" s="13" t="str">
        <f aca="true">IF(OR($G71="",$H71="Sì",$I71&lt;&gt;""),"",IF(TODAY()&gt;$G71,TODAY()-$G71,0))</f>
        <v/>
      </c>
      <c r="K71" s="14" t="str">
        <f aca="false">IF(N($J71)=0,"",ROUND(N($F71)*$I$4*$J71/365,2))</f>
        <v/>
      </c>
      <c r="L71" s="15" t="str">
        <f aca="true">IF($A71="","",IF(OR($H71="Sì",$I71&lt;&gt;""),"Pagata ✓",IF($G71="","Manca la scadenza",IF($G71-TODAY()&gt;5,"In regola",IF($G71&gt;=TODAY(),"Manda il promemoria",IF($J71&lt;3,"Scaduta da poco",IF($J71&lt;15,"1° sollecito",IF($J71&lt;30,"2° sollecito",IF($J71&lt;45,"3° sollecito","Messa in mora")))))))))</f>
        <v/>
      </c>
    </row>
    <row r="72" customFormat="false" ht="15" hidden="false" customHeight="false" outlineLevel="0" collapsed="false">
      <c r="A72" s="8"/>
      <c r="B72" s="8"/>
      <c r="C72" s="9"/>
      <c r="D72" s="9"/>
      <c r="E72" s="10"/>
      <c r="F72" s="11"/>
      <c r="G72" s="10"/>
      <c r="H72" s="12"/>
      <c r="I72" s="10"/>
      <c r="J72" s="13" t="str">
        <f aca="true">IF(OR($G72="",$H72="Sì",$I72&lt;&gt;""),"",IF(TODAY()&gt;$G72,TODAY()-$G72,0))</f>
        <v/>
      </c>
      <c r="K72" s="14" t="str">
        <f aca="false">IF(N($J72)=0,"",ROUND(N($F72)*$I$4*$J72/365,2))</f>
        <v/>
      </c>
      <c r="L72" s="15" t="str">
        <f aca="true">IF($A72="","",IF(OR($H72="Sì",$I72&lt;&gt;""),"Pagata ✓",IF($G72="","Manca la scadenza",IF($G72-TODAY()&gt;5,"In regola",IF($G72&gt;=TODAY(),"Manda il promemoria",IF($J72&lt;3,"Scaduta da poco",IF($J72&lt;15,"1° sollecito",IF($J72&lt;30,"2° sollecito",IF($J72&lt;45,"3° sollecito","Messa in mora")))))))))</f>
        <v/>
      </c>
    </row>
    <row r="73" customFormat="false" ht="15" hidden="false" customHeight="false" outlineLevel="0" collapsed="false">
      <c r="A73" s="8"/>
      <c r="B73" s="8"/>
      <c r="C73" s="9"/>
      <c r="D73" s="9"/>
      <c r="E73" s="10"/>
      <c r="F73" s="11"/>
      <c r="G73" s="10"/>
      <c r="H73" s="12"/>
      <c r="I73" s="10"/>
      <c r="J73" s="13" t="str">
        <f aca="true">IF(OR($G73="",$H73="Sì",$I73&lt;&gt;""),"",IF(TODAY()&gt;$G73,TODAY()-$G73,0))</f>
        <v/>
      </c>
      <c r="K73" s="14" t="str">
        <f aca="false">IF(N($J73)=0,"",ROUND(N($F73)*$I$4*$J73/365,2))</f>
        <v/>
      </c>
      <c r="L73" s="15" t="str">
        <f aca="true">IF($A73="","",IF(OR($H73="Sì",$I73&lt;&gt;""),"Pagata ✓",IF($G73="","Manca la scadenza",IF($G73-TODAY()&gt;5,"In regola",IF($G73&gt;=TODAY(),"Manda il promemoria",IF($J73&lt;3,"Scaduta da poco",IF($J73&lt;15,"1° sollecito",IF($J73&lt;30,"2° sollecito",IF($J73&lt;45,"3° sollecito","Messa in mora")))))))))</f>
        <v/>
      </c>
    </row>
    <row r="74" customFormat="false" ht="15" hidden="false" customHeight="false" outlineLevel="0" collapsed="false">
      <c r="A74" s="8"/>
      <c r="B74" s="8"/>
      <c r="C74" s="9"/>
      <c r="D74" s="9"/>
      <c r="E74" s="10"/>
      <c r="F74" s="11"/>
      <c r="G74" s="10"/>
      <c r="H74" s="12"/>
      <c r="I74" s="10"/>
      <c r="J74" s="13" t="str">
        <f aca="true">IF(OR($G74="",$H74="Sì",$I74&lt;&gt;""),"",IF(TODAY()&gt;$G74,TODAY()-$G74,0))</f>
        <v/>
      </c>
      <c r="K74" s="14" t="str">
        <f aca="false">IF(N($J74)=0,"",ROUND(N($F74)*$I$4*$J74/365,2))</f>
        <v/>
      </c>
      <c r="L74" s="15" t="str">
        <f aca="true">IF($A74="","",IF(OR($H74="Sì",$I74&lt;&gt;""),"Pagata ✓",IF($G74="","Manca la scadenza",IF($G74-TODAY()&gt;5,"In regola",IF($G74&gt;=TODAY(),"Manda il promemoria",IF($J74&lt;3,"Scaduta da poco",IF($J74&lt;15,"1° sollecito",IF($J74&lt;30,"2° sollecito",IF($J74&lt;45,"3° sollecito","Messa in mora")))))))))</f>
        <v/>
      </c>
    </row>
    <row r="75" customFormat="false" ht="15" hidden="false" customHeight="false" outlineLevel="0" collapsed="false">
      <c r="A75" s="8"/>
      <c r="B75" s="8"/>
      <c r="C75" s="9"/>
      <c r="D75" s="9"/>
      <c r="E75" s="10"/>
      <c r="F75" s="11"/>
      <c r="G75" s="10"/>
      <c r="H75" s="12"/>
      <c r="I75" s="10"/>
      <c r="J75" s="13" t="str">
        <f aca="true">IF(OR($G75="",$H75="Sì",$I75&lt;&gt;""),"",IF(TODAY()&gt;$G75,TODAY()-$G75,0))</f>
        <v/>
      </c>
      <c r="K75" s="14" t="str">
        <f aca="false">IF(N($J75)=0,"",ROUND(N($F75)*$I$4*$J75/365,2))</f>
        <v/>
      </c>
      <c r="L75" s="15" t="str">
        <f aca="true">IF($A75="","",IF(OR($H75="Sì",$I75&lt;&gt;""),"Pagata ✓",IF($G75="","Manca la scadenza",IF($G75-TODAY()&gt;5,"In regola",IF($G75&gt;=TODAY(),"Manda il promemoria",IF($J75&lt;3,"Scaduta da poco",IF($J75&lt;15,"1° sollecito",IF($J75&lt;30,"2° sollecito",IF($J75&lt;45,"3° sollecito","Messa in mora")))))))))</f>
        <v/>
      </c>
    </row>
    <row r="76" customFormat="false" ht="15" hidden="false" customHeight="false" outlineLevel="0" collapsed="false">
      <c r="A76" s="8"/>
      <c r="B76" s="8"/>
      <c r="C76" s="9"/>
      <c r="D76" s="9"/>
      <c r="E76" s="10"/>
      <c r="F76" s="11"/>
      <c r="G76" s="10"/>
      <c r="H76" s="12"/>
      <c r="I76" s="10"/>
      <c r="J76" s="13" t="str">
        <f aca="true">IF(OR($G76="",$H76="Sì",$I76&lt;&gt;""),"",IF(TODAY()&gt;$G76,TODAY()-$G76,0))</f>
        <v/>
      </c>
      <c r="K76" s="14" t="str">
        <f aca="false">IF(N($J76)=0,"",ROUND(N($F76)*$I$4*$J76/365,2))</f>
        <v/>
      </c>
      <c r="L76" s="15" t="str">
        <f aca="true">IF($A76="","",IF(OR($H76="Sì",$I76&lt;&gt;""),"Pagata ✓",IF($G76="","Manca la scadenza",IF($G76-TODAY()&gt;5,"In regola",IF($G76&gt;=TODAY(),"Manda il promemoria",IF($J76&lt;3,"Scaduta da poco",IF($J76&lt;15,"1° sollecito",IF($J76&lt;30,"2° sollecito",IF($J76&lt;45,"3° sollecito","Messa in mora")))))))))</f>
        <v/>
      </c>
    </row>
    <row r="77" customFormat="false" ht="15" hidden="false" customHeight="false" outlineLevel="0" collapsed="false">
      <c r="A77" s="8"/>
      <c r="B77" s="8"/>
      <c r="C77" s="9"/>
      <c r="D77" s="9"/>
      <c r="E77" s="10"/>
      <c r="F77" s="11"/>
      <c r="G77" s="10"/>
      <c r="H77" s="12"/>
      <c r="I77" s="10"/>
      <c r="J77" s="13" t="str">
        <f aca="true">IF(OR($G77="",$H77="Sì",$I77&lt;&gt;""),"",IF(TODAY()&gt;$G77,TODAY()-$G77,0))</f>
        <v/>
      </c>
      <c r="K77" s="14" t="str">
        <f aca="false">IF(N($J77)=0,"",ROUND(N($F77)*$I$4*$J77/365,2))</f>
        <v/>
      </c>
      <c r="L77" s="15" t="str">
        <f aca="true">IF($A77="","",IF(OR($H77="Sì",$I77&lt;&gt;""),"Pagata ✓",IF($G77="","Manca la scadenza",IF($G77-TODAY()&gt;5,"In regola",IF($G77&gt;=TODAY(),"Manda il promemoria",IF($J77&lt;3,"Scaduta da poco",IF($J77&lt;15,"1° sollecito",IF($J77&lt;30,"2° sollecito",IF($J77&lt;45,"3° sollecito","Messa in mora")))))))))</f>
        <v/>
      </c>
    </row>
    <row r="78" customFormat="false" ht="15" hidden="false" customHeight="false" outlineLevel="0" collapsed="false">
      <c r="A78" s="8"/>
      <c r="B78" s="8"/>
      <c r="C78" s="9"/>
      <c r="D78" s="9"/>
      <c r="E78" s="10"/>
      <c r="F78" s="11"/>
      <c r="G78" s="10"/>
      <c r="H78" s="12"/>
      <c r="I78" s="10"/>
      <c r="J78" s="13" t="str">
        <f aca="true">IF(OR($G78="",$H78="Sì",$I78&lt;&gt;""),"",IF(TODAY()&gt;$G78,TODAY()-$G78,0))</f>
        <v/>
      </c>
      <c r="K78" s="14" t="str">
        <f aca="false">IF(N($J78)=0,"",ROUND(N($F78)*$I$4*$J78/365,2))</f>
        <v/>
      </c>
      <c r="L78" s="15" t="str">
        <f aca="true">IF($A78="","",IF(OR($H78="Sì",$I78&lt;&gt;""),"Pagata ✓",IF($G78="","Manca la scadenza",IF($G78-TODAY()&gt;5,"In regola",IF($G78&gt;=TODAY(),"Manda il promemoria",IF($J78&lt;3,"Scaduta da poco",IF($J78&lt;15,"1° sollecito",IF($J78&lt;30,"2° sollecito",IF($J78&lt;45,"3° sollecito","Messa in mora")))))))))</f>
        <v/>
      </c>
    </row>
    <row r="79" customFormat="false" ht="15" hidden="false" customHeight="false" outlineLevel="0" collapsed="false">
      <c r="A79" s="8"/>
      <c r="B79" s="8"/>
      <c r="C79" s="9"/>
      <c r="D79" s="9"/>
      <c r="E79" s="10"/>
      <c r="F79" s="11"/>
      <c r="G79" s="10"/>
      <c r="H79" s="12"/>
      <c r="I79" s="10"/>
      <c r="J79" s="13" t="str">
        <f aca="true">IF(OR($G79="",$H79="Sì",$I79&lt;&gt;""),"",IF(TODAY()&gt;$G79,TODAY()-$G79,0))</f>
        <v/>
      </c>
      <c r="K79" s="14" t="str">
        <f aca="false">IF(N($J79)=0,"",ROUND(N($F79)*$I$4*$J79/365,2))</f>
        <v/>
      </c>
      <c r="L79" s="15" t="str">
        <f aca="true">IF($A79="","",IF(OR($H79="Sì",$I79&lt;&gt;""),"Pagata ✓",IF($G79="","Manca la scadenza",IF($G79-TODAY()&gt;5,"In regola",IF($G79&gt;=TODAY(),"Manda il promemoria",IF($J79&lt;3,"Scaduta da poco",IF($J79&lt;15,"1° sollecito",IF($J79&lt;30,"2° sollecito",IF($J79&lt;45,"3° sollecito","Messa in mora")))))))))</f>
        <v/>
      </c>
    </row>
    <row r="80" customFormat="false" ht="15" hidden="false" customHeight="false" outlineLevel="0" collapsed="false">
      <c r="A80" s="8"/>
      <c r="B80" s="8"/>
      <c r="C80" s="9"/>
      <c r="D80" s="9"/>
      <c r="E80" s="10"/>
      <c r="F80" s="11"/>
      <c r="G80" s="10"/>
      <c r="H80" s="12"/>
      <c r="I80" s="10"/>
      <c r="J80" s="13" t="str">
        <f aca="true">IF(OR($G80="",$H80="Sì",$I80&lt;&gt;""),"",IF(TODAY()&gt;$G80,TODAY()-$G80,0))</f>
        <v/>
      </c>
      <c r="K80" s="14" t="str">
        <f aca="false">IF(N($J80)=0,"",ROUND(N($F80)*$I$4*$J80/365,2))</f>
        <v/>
      </c>
      <c r="L80" s="15" t="str">
        <f aca="true">IF($A80="","",IF(OR($H80="Sì",$I80&lt;&gt;""),"Pagata ✓",IF($G80="","Manca la scadenza",IF($G80-TODAY()&gt;5,"In regola",IF($G80&gt;=TODAY(),"Manda il promemoria",IF($J80&lt;3,"Scaduta da poco",IF($J80&lt;15,"1° sollecito",IF($J80&lt;30,"2° sollecito",IF($J80&lt;45,"3° sollecito","Messa in mora")))))))))</f>
        <v/>
      </c>
    </row>
    <row r="81" customFormat="false" ht="15" hidden="false" customHeight="false" outlineLevel="0" collapsed="false">
      <c r="A81" s="8"/>
      <c r="B81" s="8"/>
      <c r="C81" s="9"/>
      <c r="D81" s="9"/>
      <c r="E81" s="10"/>
      <c r="F81" s="11"/>
      <c r="G81" s="10"/>
      <c r="H81" s="12"/>
      <c r="I81" s="10"/>
      <c r="J81" s="13" t="str">
        <f aca="true">IF(OR($G81="",$H81="Sì",$I81&lt;&gt;""),"",IF(TODAY()&gt;$G81,TODAY()-$G81,0))</f>
        <v/>
      </c>
      <c r="K81" s="14" t="str">
        <f aca="false">IF(N($J81)=0,"",ROUND(N($F81)*$I$4*$J81/365,2))</f>
        <v/>
      </c>
      <c r="L81" s="15" t="str">
        <f aca="true">IF($A81="","",IF(OR($H81="Sì",$I81&lt;&gt;""),"Pagata ✓",IF($G81="","Manca la scadenza",IF($G81-TODAY()&gt;5,"In regola",IF($G81&gt;=TODAY(),"Manda il promemoria",IF($J81&lt;3,"Scaduta da poco",IF($J81&lt;15,"1° sollecito",IF($J81&lt;30,"2° sollecito",IF($J81&lt;45,"3° sollecito","Messa in mora")))))))))</f>
        <v/>
      </c>
    </row>
    <row r="82" customFormat="false" ht="15" hidden="false" customHeight="false" outlineLevel="0" collapsed="false">
      <c r="A82" s="8"/>
      <c r="B82" s="8"/>
      <c r="C82" s="9"/>
      <c r="D82" s="9"/>
      <c r="E82" s="10"/>
      <c r="F82" s="11"/>
      <c r="G82" s="10"/>
      <c r="H82" s="12"/>
      <c r="I82" s="10"/>
      <c r="J82" s="13" t="str">
        <f aca="true">IF(OR($G82="",$H82="Sì",$I82&lt;&gt;""),"",IF(TODAY()&gt;$G82,TODAY()-$G82,0))</f>
        <v/>
      </c>
      <c r="K82" s="14" t="str">
        <f aca="false">IF(N($J82)=0,"",ROUND(N($F82)*$I$4*$J82/365,2))</f>
        <v/>
      </c>
      <c r="L82" s="15" t="str">
        <f aca="true">IF($A82="","",IF(OR($H82="Sì",$I82&lt;&gt;""),"Pagata ✓",IF($G82="","Manca la scadenza",IF($G82-TODAY()&gt;5,"In regola",IF($G82&gt;=TODAY(),"Manda il promemoria",IF($J82&lt;3,"Scaduta da poco",IF($J82&lt;15,"1° sollecito",IF($J82&lt;30,"2° sollecito",IF($J82&lt;45,"3° sollecito","Messa in mora")))))))))</f>
        <v/>
      </c>
    </row>
    <row r="83" customFormat="false" ht="15" hidden="false" customHeight="false" outlineLevel="0" collapsed="false">
      <c r="A83" s="8"/>
      <c r="B83" s="8"/>
      <c r="C83" s="9"/>
      <c r="D83" s="9"/>
      <c r="E83" s="10"/>
      <c r="F83" s="11"/>
      <c r="G83" s="10"/>
      <c r="H83" s="12"/>
      <c r="I83" s="10"/>
      <c r="J83" s="13" t="str">
        <f aca="true">IF(OR($G83="",$H83="Sì",$I83&lt;&gt;""),"",IF(TODAY()&gt;$G83,TODAY()-$G83,0))</f>
        <v/>
      </c>
      <c r="K83" s="14" t="str">
        <f aca="false">IF(N($J83)=0,"",ROUND(N($F83)*$I$4*$J83/365,2))</f>
        <v/>
      </c>
      <c r="L83" s="15" t="str">
        <f aca="true">IF($A83="","",IF(OR($H83="Sì",$I83&lt;&gt;""),"Pagata ✓",IF($G83="","Manca la scadenza",IF($G83-TODAY()&gt;5,"In regola",IF($G83&gt;=TODAY(),"Manda il promemoria",IF($J83&lt;3,"Scaduta da poco",IF($J83&lt;15,"1° sollecito",IF($J83&lt;30,"2° sollecito",IF($J83&lt;45,"3° sollecito","Messa in mora")))))))))</f>
        <v/>
      </c>
    </row>
    <row r="84" customFormat="false" ht="15" hidden="false" customHeight="false" outlineLevel="0" collapsed="false">
      <c r="A84" s="8"/>
      <c r="B84" s="8"/>
      <c r="C84" s="9"/>
      <c r="D84" s="9"/>
      <c r="E84" s="10"/>
      <c r="F84" s="11"/>
      <c r="G84" s="10"/>
      <c r="H84" s="12"/>
      <c r="I84" s="10"/>
      <c r="J84" s="13" t="str">
        <f aca="true">IF(OR($G84="",$H84="Sì",$I84&lt;&gt;""),"",IF(TODAY()&gt;$G84,TODAY()-$G84,0))</f>
        <v/>
      </c>
      <c r="K84" s="14" t="str">
        <f aca="false">IF(N($J84)=0,"",ROUND(N($F84)*$I$4*$J84/365,2))</f>
        <v/>
      </c>
      <c r="L84" s="15" t="str">
        <f aca="true">IF($A84="","",IF(OR($H84="Sì",$I84&lt;&gt;""),"Pagata ✓",IF($G84="","Manca la scadenza",IF($G84-TODAY()&gt;5,"In regola",IF($G84&gt;=TODAY(),"Manda il promemoria",IF($J84&lt;3,"Scaduta da poco",IF($J84&lt;15,"1° sollecito",IF($J84&lt;30,"2° sollecito",IF($J84&lt;45,"3° sollecito","Messa in mora")))))))))</f>
        <v/>
      </c>
    </row>
    <row r="85" customFormat="false" ht="15" hidden="false" customHeight="false" outlineLevel="0" collapsed="false">
      <c r="A85" s="8"/>
      <c r="B85" s="8"/>
      <c r="C85" s="9"/>
      <c r="D85" s="9"/>
      <c r="E85" s="10"/>
      <c r="F85" s="11"/>
      <c r="G85" s="10"/>
      <c r="H85" s="12"/>
      <c r="I85" s="10"/>
      <c r="J85" s="13" t="str">
        <f aca="true">IF(OR($G85="",$H85="Sì",$I85&lt;&gt;""),"",IF(TODAY()&gt;$G85,TODAY()-$G85,0))</f>
        <v/>
      </c>
      <c r="K85" s="14" t="str">
        <f aca="false">IF(N($J85)=0,"",ROUND(N($F85)*$I$4*$J85/365,2))</f>
        <v/>
      </c>
      <c r="L85" s="15" t="str">
        <f aca="true">IF($A85="","",IF(OR($H85="Sì",$I85&lt;&gt;""),"Pagata ✓",IF($G85="","Manca la scadenza",IF($G85-TODAY()&gt;5,"In regola",IF($G85&gt;=TODAY(),"Manda il promemoria",IF($J85&lt;3,"Scaduta da poco",IF($J85&lt;15,"1° sollecito",IF($J85&lt;30,"2° sollecito",IF($J85&lt;45,"3° sollecito","Messa in mora")))))))))</f>
        <v/>
      </c>
    </row>
    <row r="86" customFormat="false" ht="15" hidden="false" customHeight="false" outlineLevel="0" collapsed="false">
      <c r="A86" s="8"/>
      <c r="B86" s="8"/>
      <c r="C86" s="9"/>
      <c r="D86" s="9"/>
      <c r="E86" s="10"/>
      <c r="F86" s="11"/>
      <c r="G86" s="10"/>
      <c r="H86" s="12"/>
      <c r="I86" s="10"/>
      <c r="J86" s="13" t="str">
        <f aca="true">IF(OR($G86="",$H86="Sì",$I86&lt;&gt;""),"",IF(TODAY()&gt;$G86,TODAY()-$G86,0))</f>
        <v/>
      </c>
      <c r="K86" s="14" t="str">
        <f aca="false">IF(N($J86)=0,"",ROUND(N($F86)*$I$4*$J86/365,2))</f>
        <v/>
      </c>
      <c r="L86" s="15" t="str">
        <f aca="true">IF($A86="","",IF(OR($H86="Sì",$I86&lt;&gt;""),"Pagata ✓",IF($G86="","Manca la scadenza",IF($G86-TODAY()&gt;5,"In regola",IF($G86&gt;=TODAY(),"Manda il promemoria",IF($J86&lt;3,"Scaduta da poco",IF($J86&lt;15,"1° sollecito",IF($J86&lt;30,"2° sollecito",IF($J86&lt;45,"3° sollecito","Messa in mora")))))))))</f>
        <v/>
      </c>
    </row>
    <row r="87" customFormat="false" ht="15" hidden="false" customHeight="false" outlineLevel="0" collapsed="false">
      <c r="A87" s="8"/>
      <c r="B87" s="8"/>
      <c r="C87" s="9"/>
      <c r="D87" s="9"/>
      <c r="E87" s="10"/>
      <c r="F87" s="11"/>
      <c r="G87" s="10"/>
      <c r="H87" s="12"/>
      <c r="I87" s="10"/>
      <c r="J87" s="13" t="str">
        <f aca="true">IF(OR($G87="",$H87="Sì",$I87&lt;&gt;""),"",IF(TODAY()&gt;$G87,TODAY()-$G87,0))</f>
        <v/>
      </c>
      <c r="K87" s="14" t="str">
        <f aca="false">IF(N($J87)=0,"",ROUND(N($F87)*$I$4*$J87/365,2))</f>
        <v/>
      </c>
      <c r="L87" s="15" t="str">
        <f aca="true">IF($A87="","",IF(OR($H87="Sì",$I87&lt;&gt;""),"Pagata ✓",IF($G87="","Manca la scadenza",IF($G87-TODAY()&gt;5,"In regola",IF($G87&gt;=TODAY(),"Manda il promemoria",IF($J87&lt;3,"Scaduta da poco",IF($J87&lt;15,"1° sollecito",IF($J87&lt;30,"2° sollecito",IF($J87&lt;45,"3° sollecito","Messa in mora")))))))))</f>
        <v/>
      </c>
    </row>
    <row r="88" customFormat="false" ht="15" hidden="false" customHeight="false" outlineLevel="0" collapsed="false">
      <c r="A88" s="8"/>
      <c r="B88" s="8"/>
      <c r="C88" s="9"/>
      <c r="D88" s="9"/>
      <c r="E88" s="10"/>
      <c r="F88" s="11"/>
      <c r="G88" s="10"/>
      <c r="H88" s="12"/>
      <c r="I88" s="10"/>
      <c r="J88" s="13" t="str">
        <f aca="true">IF(OR($G88="",$H88="Sì",$I88&lt;&gt;""),"",IF(TODAY()&gt;$G88,TODAY()-$G88,0))</f>
        <v/>
      </c>
      <c r="K88" s="14" t="str">
        <f aca="false">IF(N($J88)=0,"",ROUND(N($F88)*$I$4*$J88/365,2))</f>
        <v/>
      </c>
      <c r="L88" s="15" t="str">
        <f aca="true">IF($A88="","",IF(OR($H88="Sì",$I88&lt;&gt;""),"Pagata ✓",IF($G88="","Manca la scadenza",IF($G88-TODAY()&gt;5,"In regola",IF($G88&gt;=TODAY(),"Manda il promemoria",IF($J88&lt;3,"Scaduta da poco",IF($J88&lt;15,"1° sollecito",IF($J88&lt;30,"2° sollecito",IF($J88&lt;45,"3° sollecito","Messa in mora")))))))))</f>
        <v/>
      </c>
    </row>
    <row r="89" customFormat="false" ht="15" hidden="false" customHeight="false" outlineLevel="0" collapsed="false">
      <c r="A89" s="8"/>
      <c r="B89" s="8"/>
      <c r="C89" s="9"/>
      <c r="D89" s="9"/>
      <c r="E89" s="10"/>
      <c r="F89" s="11"/>
      <c r="G89" s="10"/>
      <c r="H89" s="12"/>
      <c r="I89" s="10"/>
      <c r="J89" s="13" t="str">
        <f aca="true">IF(OR($G89="",$H89="Sì",$I89&lt;&gt;""),"",IF(TODAY()&gt;$G89,TODAY()-$G89,0))</f>
        <v/>
      </c>
      <c r="K89" s="14" t="str">
        <f aca="false">IF(N($J89)=0,"",ROUND(N($F89)*$I$4*$J89/365,2))</f>
        <v/>
      </c>
      <c r="L89" s="15" t="str">
        <f aca="true">IF($A89="","",IF(OR($H89="Sì",$I89&lt;&gt;""),"Pagata ✓",IF($G89="","Manca la scadenza",IF($G89-TODAY()&gt;5,"In regola",IF($G89&gt;=TODAY(),"Manda il promemoria",IF($J89&lt;3,"Scaduta da poco",IF($J89&lt;15,"1° sollecito",IF($J89&lt;30,"2° sollecito",IF($J89&lt;45,"3° sollecito","Messa in mora")))))))))</f>
        <v/>
      </c>
    </row>
    <row r="90" customFormat="false" ht="15" hidden="false" customHeight="false" outlineLevel="0" collapsed="false">
      <c r="A90" s="8"/>
      <c r="B90" s="8"/>
      <c r="C90" s="9"/>
      <c r="D90" s="9"/>
      <c r="E90" s="10"/>
      <c r="F90" s="11"/>
      <c r="G90" s="10"/>
      <c r="H90" s="12"/>
      <c r="I90" s="10"/>
      <c r="J90" s="13" t="str">
        <f aca="true">IF(OR($G90="",$H90="Sì",$I90&lt;&gt;""),"",IF(TODAY()&gt;$G90,TODAY()-$G90,0))</f>
        <v/>
      </c>
      <c r="K90" s="14" t="str">
        <f aca="false">IF(N($J90)=0,"",ROUND(N($F90)*$I$4*$J90/365,2))</f>
        <v/>
      </c>
      <c r="L90" s="15" t="str">
        <f aca="true">IF($A90="","",IF(OR($H90="Sì",$I90&lt;&gt;""),"Pagata ✓",IF($G90="","Manca la scadenza",IF($G90-TODAY()&gt;5,"In regola",IF($G90&gt;=TODAY(),"Manda il promemoria",IF($J90&lt;3,"Scaduta da poco",IF($J90&lt;15,"1° sollecito",IF($J90&lt;30,"2° sollecito",IF($J90&lt;45,"3° sollecito","Messa in mora")))))))))</f>
        <v/>
      </c>
    </row>
    <row r="91" customFormat="false" ht="15" hidden="false" customHeight="false" outlineLevel="0" collapsed="false">
      <c r="A91" s="8"/>
      <c r="B91" s="8"/>
      <c r="C91" s="9"/>
      <c r="D91" s="9"/>
      <c r="E91" s="10"/>
      <c r="F91" s="11"/>
      <c r="G91" s="10"/>
      <c r="H91" s="12"/>
      <c r="I91" s="10"/>
      <c r="J91" s="13" t="str">
        <f aca="true">IF(OR($G91="",$H91="Sì",$I91&lt;&gt;""),"",IF(TODAY()&gt;$G91,TODAY()-$G91,0))</f>
        <v/>
      </c>
      <c r="K91" s="14" t="str">
        <f aca="false">IF(N($J91)=0,"",ROUND(N($F91)*$I$4*$J91/365,2))</f>
        <v/>
      </c>
      <c r="L91" s="15" t="str">
        <f aca="true">IF($A91="","",IF(OR($H91="Sì",$I91&lt;&gt;""),"Pagata ✓",IF($G91="","Manca la scadenza",IF($G91-TODAY()&gt;5,"In regola",IF($G91&gt;=TODAY(),"Manda il promemoria",IF($J91&lt;3,"Scaduta da poco",IF($J91&lt;15,"1° sollecito",IF($J91&lt;30,"2° sollecito",IF($J91&lt;45,"3° sollecito","Messa in mora")))))))))</f>
        <v/>
      </c>
    </row>
    <row r="92" customFormat="false" ht="15" hidden="false" customHeight="false" outlineLevel="0" collapsed="false">
      <c r="A92" s="8"/>
      <c r="B92" s="8"/>
      <c r="C92" s="9"/>
      <c r="D92" s="9"/>
      <c r="E92" s="10"/>
      <c r="F92" s="11"/>
      <c r="G92" s="10"/>
      <c r="H92" s="12"/>
      <c r="I92" s="10"/>
      <c r="J92" s="13" t="str">
        <f aca="true">IF(OR($G92="",$H92="Sì",$I92&lt;&gt;""),"",IF(TODAY()&gt;$G92,TODAY()-$G92,0))</f>
        <v/>
      </c>
      <c r="K92" s="14" t="str">
        <f aca="false">IF(N($J92)=0,"",ROUND(N($F92)*$I$4*$J92/365,2))</f>
        <v/>
      </c>
      <c r="L92" s="15" t="str">
        <f aca="true">IF($A92="","",IF(OR($H92="Sì",$I92&lt;&gt;""),"Pagata ✓",IF($G92="","Manca la scadenza",IF($G92-TODAY()&gt;5,"In regola",IF($G92&gt;=TODAY(),"Manda il promemoria",IF($J92&lt;3,"Scaduta da poco",IF($J92&lt;15,"1° sollecito",IF($J92&lt;30,"2° sollecito",IF($J92&lt;45,"3° sollecito","Messa in mora")))))))))</f>
        <v/>
      </c>
    </row>
    <row r="93" customFormat="false" ht="15" hidden="false" customHeight="false" outlineLevel="0" collapsed="false">
      <c r="A93" s="8"/>
      <c r="B93" s="8"/>
      <c r="C93" s="9"/>
      <c r="D93" s="9"/>
      <c r="E93" s="10"/>
      <c r="F93" s="11"/>
      <c r="G93" s="10"/>
      <c r="H93" s="12"/>
      <c r="I93" s="10"/>
      <c r="J93" s="13" t="str">
        <f aca="true">IF(OR($G93="",$H93="Sì",$I93&lt;&gt;""),"",IF(TODAY()&gt;$G93,TODAY()-$G93,0))</f>
        <v/>
      </c>
      <c r="K93" s="14" t="str">
        <f aca="false">IF(N($J93)=0,"",ROUND(N($F93)*$I$4*$J93/365,2))</f>
        <v/>
      </c>
      <c r="L93" s="15" t="str">
        <f aca="true">IF($A93="","",IF(OR($H93="Sì",$I93&lt;&gt;""),"Pagata ✓",IF($G93="","Manca la scadenza",IF($G93-TODAY()&gt;5,"In regola",IF($G93&gt;=TODAY(),"Manda il promemoria",IF($J93&lt;3,"Scaduta da poco",IF($J93&lt;15,"1° sollecito",IF($J93&lt;30,"2° sollecito",IF($J93&lt;45,"3° sollecito","Messa in mora")))))))))</f>
        <v/>
      </c>
    </row>
    <row r="94" customFormat="false" ht="15" hidden="false" customHeight="false" outlineLevel="0" collapsed="false">
      <c r="A94" s="8"/>
      <c r="B94" s="8"/>
      <c r="C94" s="9"/>
      <c r="D94" s="9"/>
      <c r="E94" s="10"/>
      <c r="F94" s="11"/>
      <c r="G94" s="10"/>
      <c r="H94" s="12"/>
      <c r="I94" s="10"/>
      <c r="J94" s="13" t="str">
        <f aca="true">IF(OR($G94="",$H94="Sì",$I94&lt;&gt;""),"",IF(TODAY()&gt;$G94,TODAY()-$G94,0))</f>
        <v/>
      </c>
      <c r="K94" s="14" t="str">
        <f aca="false">IF(N($J94)=0,"",ROUND(N($F94)*$I$4*$J94/365,2))</f>
        <v/>
      </c>
      <c r="L94" s="15" t="str">
        <f aca="true">IF($A94="","",IF(OR($H94="Sì",$I94&lt;&gt;""),"Pagata ✓",IF($G94="","Manca la scadenza",IF($G94-TODAY()&gt;5,"In regola",IF($G94&gt;=TODAY(),"Manda il promemoria",IF($J94&lt;3,"Scaduta da poco",IF($J94&lt;15,"1° sollecito",IF($J94&lt;30,"2° sollecito",IF($J94&lt;45,"3° sollecito","Messa in mora")))))))))</f>
        <v/>
      </c>
    </row>
    <row r="95" customFormat="false" ht="15" hidden="false" customHeight="false" outlineLevel="0" collapsed="false">
      <c r="A95" s="8"/>
      <c r="B95" s="8"/>
      <c r="C95" s="9"/>
      <c r="D95" s="9"/>
      <c r="E95" s="10"/>
      <c r="F95" s="11"/>
      <c r="G95" s="10"/>
      <c r="H95" s="12"/>
      <c r="I95" s="10"/>
      <c r="J95" s="13" t="str">
        <f aca="true">IF(OR($G95="",$H95="Sì",$I95&lt;&gt;""),"",IF(TODAY()&gt;$G95,TODAY()-$G95,0))</f>
        <v/>
      </c>
      <c r="K95" s="14" t="str">
        <f aca="false">IF(N($J95)=0,"",ROUND(N($F95)*$I$4*$J95/365,2))</f>
        <v/>
      </c>
      <c r="L95" s="15" t="str">
        <f aca="true">IF($A95="","",IF(OR($H95="Sì",$I95&lt;&gt;""),"Pagata ✓",IF($G95="","Manca la scadenza",IF($G95-TODAY()&gt;5,"In regola",IF($G95&gt;=TODAY(),"Manda il promemoria",IF($J95&lt;3,"Scaduta da poco",IF($J95&lt;15,"1° sollecito",IF($J95&lt;30,"2° sollecito",IF($J95&lt;45,"3° sollecito","Messa in mora")))))))))</f>
        <v/>
      </c>
    </row>
    <row r="96" customFormat="false" ht="15" hidden="false" customHeight="false" outlineLevel="0" collapsed="false">
      <c r="A96" s="8"/>
      <c r="B96" s="8"/>
      <c r="C96" s="9"/>
      <c r="D96" s="9"/>
      <c r="E96" s="10"/>
      <c r="F96" s="11"/>
      <c r="G96" s="10"/>
      <c r="H96" s="12"/>
      <c r="I96" s="10"/>
      <c r="J96" s="13" t="str">
        <f aca="true">IF(OR($G96="",$H96="Sì",$I96&lt;&gt;""),"",IF(TODAY()&gt;$G96,TODAY()-$G96,0))</f>
        <v/>
      </c>
      <c r="K96" s="14" t="str">
        <f aca="false">IF(N($J96)=0,"",ROUND(N($F96)*$I$4*$J96/365,2))</f>
        <v/>
      </c>
      <c r="L96" s="15" t="str">
        <f aca="true">IF($A96="","",IF(OR($H96="Sì",$I96&lt;&gt;""),"Pagata ✓",IF($G96="","Manca la scadenza",IF($G96-TODAY()&gt;5,"In regola",IF($G96&gt;=TODAY(),"Manda il promemoria",IF($J96&lt;3,"Scaduta da poco",IF($J96&lt;15,"1° sollecito",IF($J96&lt;30,"2° sollecito",IF($J96&lt;45,"3° sollecito","Messa in mora")))))))))</f>
        <v/>
      </c>
    </row>
    <row r="97" customFormat="false" ht="15" hidden="false" customHeight="false" outlineLevel="0" collapsed="false">
      <c r="A97" s="8"/>
      <c r="B97" s="8"/>
      <c r="C97" s="9"/>
      <c r="D97" s="9"/>
      <c r="E97" s="10"/>
      <c r="F97" s="11"/>
      <c r="G97" s="10"/>
      <c r="H97" s="12"/>
      <c r="I97" s="10"/>
      <c r="J97" s="13" t="str">
        <f aca="true">IF(OR($G97="",$H97="Sì",$I97&lt;&gt;""),"",IF(TODAY()&gt;$G97,TODAY()-$G97,0))</f>
        <v/>
      </c>
      <c r="K97" s="14" t="str">
        <f aca="false">IF(N($J97)=0,"",ROUND(N($F97)*$I$4*$J97/365,2))</f>
        <v/>
      </c>
      <c r="L97" s="15" t="str">
        <f aca="true">IF($A97="","",IF(OR($H97="Sì",$I97&lt;&gt;""),"Pagata ✓",IF($G97="","Manca la scadenza",IF($G97-TODAY()&gt;5,"In regola",IF($G97&gt;=TODAY(),"Manda il promemoria",IF($J97&lt;3,"Scaduta da poco",IF($J97&lt;15,"1° sollecito",IF($J97&lt;30,"2° sollecito",IF($J97&lt;45,"3° sollecito","Messa in mora")))))))))</f>
        <v/>
      </c>
    </row>
    <row r="98" customFormat="false" ht="15" hidden="false" customHeight="false" outlineLevel="0" collapsed="false">
      <c r="A98" s="8"/>
      <c r="B98" s="8"/>
      <c r="C98" s="9"/>
      <c r="D98" s="9"/>
      <c r="E98" s="10"/>
      <c r="F98" s="11"/>
      <c r="G98" s="10"/>
      <c r="H98" s="12"/>
      <c r="I98" s="10"/>
      <c r="J98" s="13" t="str">
        <f aca="true">IF(OR($G98="",$H98="Sì",$I98&lt;&gt;""),"",IF(TODAY()&gt;$G98,TODAY()-$G98,0))</f>
        <v/>
      </c>
      <c r="K98" s="14" t="str">
        <f aca="false">IF(N($J98)=0,"",ROUND(N($F98)*$I$4*$J98/365,2))</f>
        <v/>
      </c>
      <c r="L98" s="15" t="str">
        <f aca="true">IF($A98="","",IF(OR($H98="Sì",$I98&lt;&gt;""),"Pagata ✓",IF($G98="","Manca la scadenza",IF($G98-TODAY()&gt;5,"In regola",IF($G98&gt;=TODAY(),"Manda il promemoria",IF($J98&lt;3,"Scaduta da poco",IF($J98&lt;15,"1° sollecito",IF($J98&lt;30,"2° sollecito",IF($J98&lt;45,"3° sollecito","Messa in mora")))))))))</f>
        <v/>
      </c>
    </row>
    <row r="99" customFormat="false" ht="15" hidden="false" customHeight="false" outlineLevel="0" collapsed="false">
      <c r="A99" s="8"/>
      <c r="B99" s="8"/>
      <c r="C99" s="9"/>
      <c r="D99" s="9"/>
      <c r="E99" s="10"/>
      <c r="F99" s="11"/>
      <c r="G99" s="10"/>
      <c r="H99" s="12"/>
      <c r="I99" s="10"/>
      <c r="J99" s="13" t="str">
        <f aca="true">IF(OR($G99="",$H99="Sì",$I99&lt;&gt;""),"",IF(TODAY()&gt;$G99,TODAY()-$G99,0))</f>
        <v/>
      </c>
      <c r="K99" s="14" t="str">
        <f aca="false">IF(N($J99)=0,"",ROUND(N($F99)*$I$4*$J99/365,2))</f>
        <v/>
      </c>
      <c r="L99" s="15" t="str">
        <f aca="true">IF($A99="","",IF(OR($H99="Sì",$I99&lt;&gt;""),"Pagata ✓",IF($G99="","Manca la scadenza",IF($G99-TODAY()&gt;5,"In regola",IF($G99&gt;=TODAY(),"Manda il promemoria",IF($J99&lt;3,"Scaduta da poco",IF($J99&lt;15,"1° sollecito",IF($J99&lt;30,"2° sollecito",IF($J99&lt;45,"3° sollecito","Messa in mora")))))))))</f>
        <v/>
      </c>
    </row>
    <row r="100" customFormat="false" ht="15" hidden="false" customHeight="false" outlineLevel="0" collapsed="false">
      <c r="A100" s="8"/>
      <c r="B100" s="8"/>
      <c r="C100" s="9"/>
      <c r="D100" s="9"/>
      <c r="E100" s="10"/>
      <c r="F100" s="11"/>
      <c r="G100" s="10"/>
      <c r="H100" s="12"/>
      <c r="I100" s="10"/>
      <c r="J100" s="13" t="str">
        <f aca="true">IF(OR($G100="",$H100="Sì",$I100&lt;&gt;""),"",IF(TODAY()&gt;$G100,TODAY()-$G100,0))</f>
        <v/>
      </c>
      <c r="K100" s="14" t="str">
        <f aca="false">IF(N($J100)=0,"",ROUND(N($F100)*$I$4*$J100/365,2))</f>
        <v/>
      </c>
      <c r="L100" s="15" t="str">
        <f aca="true">IF($A100="","",IF(OR($H100="Sì",$I100&lt;&gt;""),"Pagata ✓",IF($G100="","Manca la scadenza",IF($G100-TODAY()&gt;5,"In regola",IF($G100&gt;=TODAY(),"Manda il promemoria",IF($J100&lt;3,"Scaduta da poco",IF($J100&lt;15,"1° sollecito",IF($J100&lt;30,"2° sollecito",IF($J100&lt;45,"3° sollecito","Messa in mora")))))))))</f>
        <v/>
      </c>
    </row>
    <row r="101" customFormat="false" ht="15" hidden="false" customHeight="false" outlineLevel="0" collapsed="false">
      <c r="A101" s="8"/>
      <c r="B101" s="8"/>
      <c r="C101" s="9"/>
      <c r="D101" s="9"/>
      <c r="E101" s="10"/>
      <c r="F101" s="11"/>
      <c r="G101" s="10"/>
      <c r="H101" s="12"/>
      <c r="I101" s="10"/>
      <c r="J101" s="13" t="str">
        <f aca="true">IF(OR($G101="",$H101="Sì",$I101&lt;&gt;""),"",IF(TODAY()&gt;$G101,TODAY()-$G101,0))</f>
        <v/>
      </c>
      <c r="K101" s="14" t="str">
        <f aca="false">IF(N($J101)=0,"",ROUND(N($F101)*$I$4*$J101/365,2))</f>
        <v/>
      </c>
      <c r="L101" s="15" t="str">
        <f aca="true">IF($A101="","",IF(OR($H101="Sì",$I101&lt;&gt;""),"Pagata ✓",IF($G101="","Manca la scadenza",IF($G101-TODAY()&gt;5,"In regola",IF($G101&gt;=TODAY(),"Manda il promemoria",IF($J101&lt;3,"Scaduta da poco",IF($J101&lt;15,"1° sollecito",IF($J101&lt;30,"2° sollecito",IF($J101&lt;45,"3° sollecito","Messa in mora")))))))))</f>
        <v/>
      </c>
    </row>
    <row r="102" customFormat="false" ht="15" hidden="false" customHeight="false" outlineLevel="0" collapsed="false">
      <c r="A102" s="8"/>
      <c r="B102" s="8"/>
      <c r="C102" s="9"/>
      <c r="D102" s="9"/>
      <c r="E102" s="10"/>
      <c r="F102" s="11"/>
      <c r="G102" s="10"/>
      <c r="H102" s="12"/>
      <c r="I102" s="10"/>
      <c r="J102" s="13" t="str">
        <f aca="true">IF(OR($G102="",$H102="Sì",$I102&lt;&gt;""),"",IF(TODAY()&gt;$G102,TODAY()-$G102,0))</f>
        <v/>
      </c>
      <c r="K102" s="14" t="str">
        <f aca="false">IF(N($J102)=0,"",ROUND(N($F102)*$I$4*$J102/365,2))</f>
        <v/>
      </c>
      <c r="L102" s="15" t="str">
        <f aca="true">IF($A102="","",IF(OR($H102="Sì",$I102&lt;&gt;""),"Pagata ✓",IF($G102="","Manca la scadenza",IF($G102-TODAY()&gt;5,"In regola",IF($G102&gt;=TODAY(),"Manda il promemoria",IF($J102&lt;3,"Scaduta da poco",IF($J102&lt;15,"1° sollecito",IF($J102&lt;30,"2° sollecito",IF($J102&lt;45,"3° sollecito","Messa in mora")))))))))</f>
        <v/>
      </c>
    </row>
    <row r="103" customFormat="false" ht="15" hidden="false" customHeight="false" outlineLevel="0" collapsed="false">
      <c r="A103" s="8"/>
      <c r="B103" s="8"/>
      <c r="C103" s="9"/>
      <c r="D103" s="9"/>
      <c r="E103" s="10"/>
      <c r="F103" s="11"/>
      <c r="G103" s="10"/>
      <c r="H103" s="12"/>
      <c r="I103" s="10"/>
      <c r="J103" s="13" t="str">
        <f aca="true">IF(OR($G103="",$H103="Sì",$I103&lt;&gt;""),"",IF(TODAY()&gt;$G103,TODAY()-$G103,0))</f>
        <v/>
      </c>
      <c r="K103" s="14" t="str">
        <f aca="false">IF(N($J103)=0,"",ROUND(N($F103)*$I$4*$J103/365,2))</f>
        <v/>
      </c>
      <c r="L103" s="15" t="str">
        <f aca="true">IF($A103="","",IF(OR($H103="Sì",$I103&lt;&gt;""),"Pagata ✓",IF($G103="","Manca la scadenza",IF($G103-TODAY()&gt;5,"In regola",IF($G103&gt;=TODAY(),"Manda il promemoria",IF($J103&lt;3,"Scaduta da poco",IF($J103&lt;15,"1° sollecito",IF($J103&lt;30,"2° sollecito",IF($J103&lt;45,"3° sollecito","Messa in mora")))))))))</f>
        <v/>
      </c>
    </row>
    <row r="104" customFormat="false" ht="15" hidden="false" customHeight="false" outlineLevel="0" collapsed="false">
      <c r="A104" s="8"/>
      <c r="B104" s="8"/>
      <c r="C104" s="9"/>
      <c r="D104" s="9"/>
      <c r="E104" s="10"/>
      <c r="F104" s="11"/>
      <c r="G104" s="10"/>
      <c r="H104" s="12"/>
      <c r="I104" s="10"/>
      <c r="J104" s="13" t="str">
        <f aca="true">IF(OR($G104="",$H104="Sì",$I104&lt;&gt;""),"",IF(TODAY()&gt;$G104,TODAY()-$G104,0))</f>
        <v/>
      </c>
      <c r="K104" s="14" t="str">
        <f aca="false">IF(N($J104)=0,"",ROUND(N($F104)*$I$4*$J104/365,2))</f>
        <v/>
      </c>
      <c r="L104" s="15" t="str">
        <f aca="true">IF($A104="","",IF(OR($H104="Sì",$I104&lt;&gt;""),"Pagata ✓",IF($G104="","Manca la scadenza",IF($G104-TODAY()&gt;5,"In regola",IF($G104&gt;=TODAY(),"Manda il promemoria",IF($J104&lt;3,"Scaduta da poco",IF($J104&lt;15,"1° sollecito",IF($J104&lt;30,"2° sollecito",IF($J104&lt;45,"3° sollecito","Messa in mora")))))))))</f>
        <v/>
      </c>
    </row>
    <row r="105" customFormat="false" ht="15" hidden="false" customHeight="false" outlineLevel="0" collapsed="false">
      <c r="A105" s="8"/>
      <c r="B105" s="8"/>
      <c r="C105" s="9"/>
      <c r="D105" s="9"/>
      <c r="E105" s="10"/>
      <c r="F105" s="11"/>
      <c r="G105" s="10"/>
      <c r="H105" s="12"/>
      <c r="I105" s="10"/>
      <c r="J105" s="13" t="str">
        <f aca="true">IF(OR($G105="",$H105="Sì",$I105&lt;&gt;""),"",IF(TODAY()&gt;$G105,TODAY()-$G105,0))</f>
        <v/>
      </c>
      <c r="K105" s="14" t="str">
        <f aca="false">IF(N($J105)=0,"",ROUND(N($F105)*$I$4*$J105/365,2))</f>
        <v/>
      </c>
      <c r="L105" s="15" t="str">
        <f aca="true">IF($A105="","",IF(OR($H105="Sì",$I105&lt;&gt;""),"Pagata ✓",IF($G105="","Manca la scadenza",IF($G105-TODAY()&gt;5,"In regola",IF($G105&gt;=TODAY(),"Manda il promemoria",IF($J105&lt;3,"Scaduta da poco",IF($J105&lt;15,"1° sollecito",IF($J105&lt;30,"2° sollecito",IF($J105&lt;45,"3° sollecito","Messa in mora")))))))))</f>
        <v/>
      </c>
    </row>
    <row r="106" customFormat="false" ht="15" hidden="false" customHeight="false" outlineLevel="0" collapsed="false">
      <c r="A106" s="8"/>
      <c r="B106" s="8"/>
      <c r="C106" s="9"/>
      <c r="D106" s="9"/>
      <c r="E106" s="10"/>
      <c r="F106" s="11"/>
      <c r="G106" s="10"/>
      <c r="H106" s="12"/>
      <c r="I106" s="10"/>
      <c r="J106" s="13" t="str">
        <f aca="true">IF(OR($G106="",$H106="Sì",$I106&lt;&gt;""),"",IF(TODAY()&gt;$G106,TODAY()-$G106,0))</f>
        <v/>
      </c>
      <c r="K106" s="14" t="str">
        <f aca="false">IF(N($J106)=0,"",ROUND(N($F106)*$I$4*$J106/365,2))</f>
        <v/>
      </c>
      <c r="L106" s="15" t="str">
        <f aca="true">IF($A106="","",IF(OR($H106="Sì",$I106&lt;&gt;""),"Pagata ✓",IF($G106="","Manca la scadenza",IF($G106-TODAY()&gt;5,"In regola",IF($G106&gt;=TODAY(),"Manda il promemoria",IF($J106&lt;3,"Scaduta da poco",IF($J106&lt;15,"1° sollecito",IF($J106&lt;30,"2° sollecito",IF($J106&lt;45,"3° sollecito","Messa in mora")))))))))</f>
        <v/>
      </c>
    </row>
    <row r="107" customFormat="false" ht="15" hidden="false" customHeight="false" outlineLevel="0" collapsed="false">
      <c r="A107" s="8"/>
      <c r="B107" s="8"/>
      <c r="C107" s="9"/>
      <c r="D107" s="9"/>
      <c r="E107" s="10"/>
      <c r="F107" s="11"/>
      <c r="G107" s="10"/>
      <c r="H107" s="12"/>
      <c r="I107" s="10"/>
      <c r="J107" s="13" t="str">
        <f aca="true">IF(OR($G107="",$H107="Sì",$I107&lt;&gt;""),"",IF(TODAY()&gt;$G107,TODAY()-$G107,0))</f>
        <v/>
      </c>
      <c r="K107" s="14" t="str">
        <f aca="false">IF(N($J107)=0,"",ROUND(N($F107)*$I$4*$J107/365,2))</f>
        <v/>
      </c>
      <c r="L107" s="15" t="str">
        <f aca="true">IF($A107="","",IF(OR($H107="Sì",$I107&lt;&gt;""),"Pagata ✓",IF($G107="","Manca la scadenza",IF($G107-TODAY()&gt;5,"In regola",IF($G107&gt;=TODAY(),"Manda il promemoria",IF($J107&lt;3,"Scaduta da poco",IF($J107&lt;15,"1° sollecito",IF($J107&lt;30,"2° sollecito",IF($J107&lt;45,"3° sollecito","Messa in mora")))))))))</f>
        <v/>
      </c>
    </row>
    <row r="108" customFormat="false" ht="15" hidden="false" customHeight="false" outlineLevel="0" collapsed="false">
      <c r="A108" s="8"/>
      <c r="B108" s="8"/>
      <c r="C108" s="9"/>
      <c r="D108" s="9"/>
      <c r="E108" s="10"/>
      <c r="F108" s="11"/>
      <c r="G108" s="10"/>
      <c r="H108" s="12"/>
      <c r="I108" s="10"/>
      <c r="J108" s="13" t="str">
        <f aca="true">IF(OR($G108="",$H108="Sì",$I108&lt;&gt;""),"",IF(TODAY()&gt;$G108,TODAY()-$G108,0))</f>
        <v/>
      </c>
      <c r="K108" s="14" t="str">
        <f aca="false">IF(N($J108)=0,"",ROUND(N($F108)*$I$4*$J108/365,2))</f>
        <v/>
      </c>
      <c r="L108" s="15" t="str">
        <f aca="true">IF($A108="","",IF(OR($H108="Sì",$I108&lt;&gt;""),"Pagata ✓",IF($G108="","Manca la scadenza",IF($G108-TODAY()&gt;5,"In regola",IF($G108&gt;=TODAY(),"Manda il promemoria",IF($J108&lt;3,"Scaduta da poco",IF($J108&lt;15,"1° sollecito",IF($J108&lt;30,"2° sollecito",IF($J108&lt;45,"3° sollecito","Messa in mora")))))))))</f>
        <v/>
      </c>
    </row>
    <row r="109" customFormat="false" ht="15" hidden="false" customHeight="false" outlineLevel="0" collapsed="false">
      <c r="A109" s="8"/>
      <c r="B109" s="8"/>
      <c r="C109" s="9"/>
      <c r="D109" s="9"/>
      <c r="E109" s="10"/>
      <c r="F109" s="11"/>
      <c r="G109" s="10"/>
      <c r="H109" s="12"/>
      <c r="I109" s="10"/>
      <c r="J109" s="13" t="str">
        <f aca="true">IF(OR($G109="",$H109="Sì",$I109&lt;&gt;""),"",IF(TODAY()&gt;$G109,TODAY()-$G109,0))</f>
        <v/>
      </c>
      <c r="K109" s="14" t="str">
        <f aca="false">IF(N($J109)=0,"",ROUND(N($F109)*$I$4*$J109/365,2))</f>
        <v/>
      </c>
      <c r="L109" s="15" t="str">
        <f aca="true">IF($A109="","",IF(OR($H109="Sì",$I109&lt;&gt;""),"Pagata ✓",IF($G109="","Manca la scadenza",IF($G109-TODAY()&gt;5,"In regola",IF($G109&gt;=TODAY(),"Manda il promemoria",IF($J109&lt;3,"Scaduta da poco",IF($J109&lt;15,"1° sollecito",IF($J109&lt;30,"2° sollecito",IF($J109&lt;45,"3° sollecito","Messa in mora")))))))))</f>
        <v/>
      </c>
    </row>
    <row r="110" customFormat="false" ht="15" hidden="false" customHeight="false" outlineLevel="0" collapsed="false">
      <c r="A110" s="8"/>
      <c r="B110" s="8"/>
      <c r="C110" s="9"/>
      <c r="D110" s="9"/>
      <c r="E110" s="10"/>
      <c r="F110" s="11"/>
      <c r="G110" s="10"/>
      <c r="H110" s="12"/>
      <c r="I110" s="10"/>
      <c r="J110" s="13" t="str">
        <f aca="true">IF(OR($G110="",$H110="Sì",$I110&lt;&gt;""),"",IF(TODAY()&gt;$G110,TODAY()-$G110,0))</f>
        <v/>
      </c>
      <c r="K110" s="14" t="str">
        <f aca="false">IF(N($J110)=0,"",ROUND(N($F110)*$I$4*$J110/365,2))</f>
        <v/>
      </c>
      <c r="L110" s="15" t="str">
        <f aca="true">IF($A110="","",IF(OR($H110="Sì",$I110&lt;&gt;""),"Pagata ✓",IF($G110="","Manca la scadenza",IF($G110-TODAY()&gt;5,"In regola",IF($G110&gt;=TODAY(),"Manda il promemoria",IF($J110&lt;3,"Scaduta da poco",IF($J110&lt;15,"1° sollecito",IF($J110&lt;30,"2° sollecito",IF($J110&lt;45,"3° sollecito","Messa in mora")))))))))</f>
        <v/>
      </c>
    </row>
    <row r="111" customFormat="false" ht="15" hidden="false" customHeight="false" outlineLevel="0" collapsed="false">
      <c r="A111" s="8"/>
      <c r="B111" s="8"/>
      <c r="C111" s="9"/>
      <c r="D111" s="9"/>
      <c r="E111" s="10"/>
      <c r="F111" s="11"/>
      <c r="G111" s="10"/>
      <c r="H111" s="12"/>
      <c r="I111" s="10"/>
      <c r="J111" s="13" t="str">
        <f aca="true">IF(OR($G111="",$H111="Sì",$I111&lt;&gt;""),"",IF(TODAY()&gt;$G111,TODAY()-$G111,0))</f>
        <v/>
      </c>
      <c r="K111" s="14" t="str">
        <f aca="false">IF(N($J111)=0,"",ROUND(N($F111)*$I$4*$J111/365,2))</f>
        <v/>
      </c>
      <c r="L111" s="15" t="str">
        <f aca="true">IF($A111="","",IF(OR($H111="Sì",$I111&lt;&gt;""),"Pagata ✓",IF($G111="","Manca la scadenza",IF($G111-TODAY()&gt;5,"In regola",IF($G111&gt;=TODAY(),"Manda il promemoria",IF($J111&lt;3,"Scaduta da poco",IF($J111&lt;15,"1° sollecito",IF($J111&lt;30,"2° sollecito",IF($J111&lt;45,"3° sollecito","Messa in mora")))))))))</f>
        <v/>
      </c>
    </row>
    <row r="112" customFormat="false" ht="15" hidden="false" customHeight="false" outlineLevel="0" collapsed="false">
      <c r="A112" s="8"/>
      <c r="B112" s="8"/>
      <c r="C112" s="9"/>
      <c r="D112" s="9"/>
      <c r="E112" s="10"/>
      <c r="F112" s="11"/>
      <c r="G112" s="10"/>
      <c r="H112" s="12"/>
      <c r="I112" s="10"/>
      <c r="J112" s="13" t="str">
        <f aca="true">IF(OR($G112="",$H112="Sì",$I112&lt;&gt;""),"",IF(TODAY()&gt;$G112,TODAY()-$G112,0))</f>
        <v/>
      </c>
      <c r="K112" s="14" t="str">
        <f aca="false">IF(N($J112)=0,"",ROUND(N($F112)*$I$4*$J112/365,2))</f>
        <v/>
      </c>
      <c r="L112" s="15" t="str">
        <f aca="true">IF($A112="","",IF(OR($H112="Sì",$I112&lt;&gt;""),"Pagata ✓",IF($G112="","Manca la scadenza",IF($G112-TODAY()&gt;5,"In regola",IF($G112&gt;=TODAY(),"Manda il promemoria",IF($J112&lt;3,"Scaduta da poco",IF($J112&lt;15,"1° sollecito",IF($J112&lt;30,"2° sollecito",IF($J112&lt;45,"3° sollecito","Messa in mora")))))))))</f>
        <v/>
      </c>
    </row>
    <row r="113" customFormat="false" ht="15" hidden="false" customHeight="false" outlineLevel="0" collapsed="false">
      <c r="A113" s="8"/>
      <c r="B113" s="8"/>
      <c r="C113" s="9"/>
      <c r="D113" s="9"/>
      <c r="E113" s="10"/>
      <c r="F113" s="11"/>
      <c r="G113" s="10"/>
      <c r="H113" s="12"/>
      <c r="I113" s="10"/>
      <c r="J113" s="13" t="str">
        <f aca="true">IF(OR($G113="",$H113="Sì",$I113&lt;&gt;""),"",IF(TODAY()&gt;$G113,TODAY()-$G113,0))</f>
        <v/>
      </c>
      <c r="K113" s="14" t="str">
        <f aca="false">IF(N($J113)=0,"",ROUND(N($F113)*$I$4*$J113/365,2))</f>
        <v/>
      </c>
      <c r="L113" s="15" t="str">
        <f aca="true">IF($A113="","",IF(OR($H113="Sì",$I113&lt;&gt;""),"Pagata ✓",IF($G113="","Manca la scadenza",IF($G113-TODAY()&gt;5,"In regola",IF($G113&gt;=TODAY(),"Manda il promemoria",IF($J113&lt;3,"Scaduta da poco",IF($J113&lt;15,"1° sollecito",IF($J113&lt;30,"2° sollecito",IF($J113&lt;45,"3° sollecito","Messa in mora")))))))))</f>
        <v/>
      </c>
    </row>
    <row r="114" customFormat="false" ht="15" hidden="false" customHeight="false" outlineLevel="0" collapsed="false">
      <c r="A114" s="8"/>
      <c r="B114" s="8"/>
      <c r="C114" s="9"/>
      <c r="D114" s="9"/>
      <c r="E114" s="10"/>
      <c r="F114" s="11"/>
      <c r="G114" s="10"/>
      <c r="H114" s="12"/>
      <c r="I114" s="10"/>
      <c r="J114" s="13" t="str">
        <f aca="true">IF(OR($G114="",$H114="Sì",$I114&lt;&gt;""),"",IF(TODAY()&gt;$G114,TODAY()-$G114,0))</f>
        <v/>
      </c>
      <c r="K114" s="14" t="str">
        <f aca="false">IF(N($J114)=0,"",ROUND(N($F114)*$I$4*$J114/365,2))</f>
        <v/>
      </c>
      <c r="L114" s="15" t="str">
        <f aca="true">IF($A114="","",IF(OR($H114="Sì",$I114&lt;&gt;""),"Pagata ✓",IF($G114="","Manca la scadenza",IF($G114-TODAY()&gt;5,"In regola",IF($G114&gt;=TODAY(),"Manda il promemoria",IF($J114&lt;3,"Scaduta da poco",IF($J114&lt;15,"1° sollecito",IF($J114&lt;30,"2° sollecito",IF($J114&lt;45,"3° sollecito","Messa in mora")))))))))</f>
        <v/>
      </c>
    </row>
    <row r="115" customFormat="false" ht="15" hidden="false" customHeight="false" outlineLevel="0" collapsed="false">
      <c r="A115" s="8"/>
      <c r="B115" s="8"/>
      <c r="C115" s="9"/>
      <c r="D115" s="9"/>
      <c r="E115" s="10"/>
      <c r="F115" s="11"/>
      <c r="G115" s="10"/>
      <c r="H115" s="12"/>
      <c r="I115" s="10"/>
      <c r="J115" s="13" t="str">
        <f aca="true">IF(OR($G115="",$H115="Sì",$I115&lt;&gt;""),"",IF(TODAY()&gt;$G115,TODAY()-$G115,0))</f>
        <v/>
      </c>
      <c r="K115" s="14" t="str">
        <f aca="false">IF(N($J115)=0,"",ROUND(N($F115)*$I$4*$J115/365,2))</f>
        <v/>
      </c>
      <c r="L115" s="15" t="str">
        <f aca="true">IF($A115="","",IF(OR($H115="Sì",$I115&lt;&gt;""),"Pagata ✓",IF($G115="","Manca la scadenza",IF($G115-TODAY()&gt;5,"In regola",IF($G115&gt;=TODAY(),"Manda il promemoria",IF($J115&lt;3,"Scaduta da poco",IF($J115&lt;15,"1° sollecito",IF($J115&lt;30,"2° sollecito",IF($J115&lt;45,"3° sollecito","Messa in mora")))))))))</f>
        <v/>
      </c>
    </row>
    <row r="116" customFormat="false" ht="15" hidden="false" customHeight="false" outlineLevel="0" collapsed="false">
      <c r="A116" s="8"/>
      <c r="B116" s="8"/>
      <c r="C116" s="9"/>
      <c r="D116" s="9"/>
      <c r="E116" s="10"/>
      <c r="F116" s="11"/>
      <c r="G116" s="10"/>
      <c r="H116" s="12"/>
      <c r="I116" s="10"/>
      <c r="J116" s="13" t="str">
        <f aca="true">IF(OR($G116="",$H116="Sì",$I116&lt;&gt;""),"",IF(TODAY()&gt;$G116,TODAY()-$G116,0))</f>
        <v/>
      </c>
      <c r="K116" s="14" t="str">
        <f aca="false">IF(N($J116)=0,"",ROUND(N($F116)*$I$4*$J116/365,2))</f>
        <v/>
      </c>
      <c r="L116" s="15" t="str">
        <f aca="true">IF($A116="","",IF(OR($H116="Sì",$I116&lt;&gt;""),"Pagata ✓",IF($G116="","Manca la scadenza",IF($G116-TODAY()&gt;5,"In regola",IF($G116&gt;=TODAY(),"Manda il promemoria",IF($J116&lt;3,"Scaduta da poco",IF($J116&lt;15,"1° sollecito",IF($J116&lt;30,"2° sollecito",IF($J116&lt;45,"3° sollecito","Messa in mora")))))))))</f>
        <v/>
      </c>
    </row>
    <row r="117" customFormat="false" ht="15" hidden="false" customHeight="false" outlineLevel="0" collapsed="false">
      <c r="A117" s="8"/>
      <c r="B117" s="8"/>
      <c r="C117" s="9"/>
      <c r="D117" s="9"/>
      <c r="E117" s="10"/>
      <c r="F117" s="11"/>
      <c r="G117" s="10"/>
      <c r="H117" s="12"/>
      <c r="I117" s="10"/>
      <c r="J117" s="13" t="str">
        <f aca="true">IF(OR($G117="",$H117="Sì",$I117&lt;&gt;""),"",IF(TODAY()&gt;$G117,TODAY()-$G117,0))</f>
        <v/>
      </c>
      <c r="K117" s="14" t="str">
        <f aca="false">IF(N($J117)=0,"",ROUND(N($F117)*$I$4*$J117/365,2))</f>
        <v/>
      </c>
      <c r="L117" s="15" t="str">
        <f aca="true">IF($A117="","",IF(OR($H117="Sì",$I117&lt;&gt;""),"Pagata ✓",IF($G117="","Manca la scadenza",IF($G117-TODAY()&gt;5,"In regola",IF($G117&gt;=TODAY(),"Manda il promemoria",IF($J117&lt;3,"Scaduta da poco",IF($J117&lt;15,"1° sollecito",IF($J117&lt;30,"2° sollecito",IF($J117&lt;45,"3° sollecito","Messa in mora")))))))))</f>
        <v/>
      </c>
    </row>
    <row r="118" customFormat="false" ht="15" hidden="false" customHeight="false" outlineLevel="0" collapsed="false">
      <c r="A118" s="8"/>
      <c r="B118" s="8"/>
      <c r="C118" s="9"/>
      <c r="D118" s="9"/>
      <c r="E118" s="10"/>
      <c r="F118" s="11"/>
      <c r="G118" s="10"/>
      <c r="H118" s="12"/>
      <c r="I118" s="10"/>
      <c r="J118" s="13" t="str">
        <f aca="true">IF(OR($G118="",$H118="Sì",$I118&lt;&gt;""),"",IF(TODAY()&gt;$G118,TODAY()-$G118,0))</f>
        <v/>
      </c>
      <c r="K118" s="14" t="str">
        <f aca="false">IF(N($J118)=0,"",ROUND(N($F118)*$I$4*$J118/365,2))</f>
        <v/>
      </c>
      <c r="L118" s="15" t="str">
        <f aca="true">IF($A118="","",IF(OR($H118="Sì",$I118&lt;&gt;""),"Pagata ✓",IF($G118="","Manca la scadenza",IF($G118-TODAY()&gt;5,"In regola",IF($G118&gt;=TODAY(),"Manda il promemoria",IF($J118&lt;3,"Scaduta da poco",IF($J118&lt;15,"1° sollecito",IF($J118&lt;30,"2° sollecito",IF($J118&lt;45,"3° sollecito","Messa in mora")))))))))</f>
        <v/>
      </c>
    </row>
    <row r="119" customFormat="false" ht="15" hidden="false" customHeight="false" outlineLevel="0" collapsed="false">
      <c r="A119" s="8"/>
      <c r="B119" s="8"/>
      <c r="C119" s="9"/>
      <c r="D119" s="9"/>
      <c r="E119" s="10"/>
      <c r="F119" s="11"/>
      <c r="G119" s="10"/>
      <c r="H119" s="12"/>
      <c r="I119" s="10"/>
      <c r="J119" s="13" t="str">
        <f aca="true">IF(OR($G119="",$H119="Sì",$I119&lt;&gt;""),"",IF(TODAY()&gt;$G119,TODAY()-$G119,0))</f>
        <v/>
      </c>
      <c r="K119" s="14" t="str">
        <f aca="false">IF(N($J119)=0,"",ROUND(N($F119)*$I$4*$J119/365,2))</f>
        <v/>
      </c>
      <c r="L119" s="15" t="str">
        <f aca="true">IF($A119="","",IF(OR($H119="Sì",$I119&lt;&gt;""),"Pagata ✓",IF($G119="","Manca la scadenza",IF($G119-TODAY()&gt;5,"In regola",IF($G119&gt;=TODAY(),"Manda il promemoria",IF($J119&lt;3,"Scaduta da poco",IF($J119&lt;15,"1° sollecito",IF($J119&lt;30,"2° sollecito",IF($J119&lt;45,"3° sollecito","Messa in mora")))))))))</f>
        <v/>
      </c>
    </row>
    <row r="120" customFormat="false" ht="15" hidden="false" customHeight="false" outlineLevel="0" collapsed="false">
      <c r="A120" s="8"/>
      <c r="B120" s="8"/>
      <c r="C120" s="9"/>
      <c r="D120" s="9"/>
      <c r="E120" s="10"/>
      <c r="F120" s="11"/>
      <c r="G120" s="10"/>
      <c r="H120" s="12"/>
      <c r="I120" s="10"/>
      <c r="J120" s="13" t="str">
        <f aca="true">IF(OR($G120="",$H120="Sì",$I120&lt;&gt;""),"",IF(TODAY()&gt;$G120,TODAY()-$G120,0))</f>
        <v/>
      </c>
      <c r="K120" s="14" t="str">
        <f aca="false">IF(N($J120)=0,"",ROUND(N($F120)*$I$4*$J120/365,2))</f>
        <v/>
      </c>
      <c r="L120" s="15" t="str">
        <f aca="true">IF($A120="","",IF(OR($H120="Sì",$I120&lt;&gt;""),"Pagata ✓",IF($G120="","Manca la scadenza",IF($G120-TODAY()&gt;5,"In regola",IF($G120&gt;=TODAY(),"Manda il promemoria",IF($J120&lt;3,"Scaduta da poco",IF($J120&lt;15,"1° sollecito",IF($J120&lt;30,"2° sollecito",IF($J120&lt;45,"3° sollecito","Messa in mora")))))))))</f>
        <v/>
      </c>
    </row>
    <row r="121" customFormat="false" ht="15" hidden="false" customHeight="false" outlineLevel="0" collapsed="false">
      <c r="A121" s="8"/>
      <c r="B121" s="8"/>
      <c r="C121" s="9"/>
      <c r="D121" s="9"/>
      <c r="E121" s="10"/>
      <c r="F121" s="11"/>
      <c r="G121" s="10"/>
      <c r="H121" s="12"/>
      <c r="I121" s="10"/>
      <c r="J121" s="13" t="str">
        <f aca="true">IF(OR($G121="",$H121="Sì",$I121&lt;&gt;""),"",IF(TODAY()&gt;$G121,TODAY()-$G121,0))</f>
        <v/>
      </c>
      <c r="K121" s="14" t="str">
        <f aca="false">IF(N($J121)=0,"",ROUND(N($F121)*$I$4*$J121/365,2))</f>
        <v/>
      </c>
      <c r="L121" s="15" t="str">
        <f aca="true">IF($A121="","",IF(OR($H121="Sì",$I121&lt;&gt;""),"Pagata ✓",IF($G121="","Manca la scadenza",IF($G121-TODAY()&gt;5,"In regola",IF($G121&gt;=TODAY(),"Manda il promemoria",IF($J121&lt;3,"Scaduta da poco",IF($J121&lt;15,"1° sollecito",IF($J121&lt;30,"2° sollecito",IF($J121&lt;45,"3° sollecito","Messa in mora")))))))))</f>
        <v/>
      </c>
    </row>
    <row r="122" customFormat="false" ht="15" hidden="false" customHeight="false" outlineLevel="0" collapsed="false">
      <c r="A122" s="8"/>
      <c r="B122" s="8"/>
      <c r="C122" s="9"/>
      <c r="D122" s="9"/>
      <c r="E122" s="10"/>
      <c r="F122" s="11"/>
      <c r="G122" s="10"/>
      <c r="H122" s="12"/>
      <c r="I122" s="10"/>
      <c r="J122" s="13" t="str">
        <f aca="true">IF(OR($G122="",$H122="Sì",$I122&lt;&gt;""),"",IF(TODAY()&gt;$G122,TODAY()-$G122,0))</f>
        <v/>
      </c>
      <c r="K122" s="14" t="str">
        <f aca="false">IF(N($J122)=0,"",ROUND(N($F122)*$I$4*$J122/365,2))</f>
        <v/>
      </c>
      <c r="L122" s="15" t="str">
        <f aca="true">IF($A122="","",IF(OR($H122="Sì",$I122&lt;&gt;""),"Pagata ✓",IF($G122="","Manca la scadenza",IF($G122-TODAY()&gt;5,"In regola",IF($G122&gt;=TODAY(),"Manda il promemoria",IF($J122&lt;3,"Scaduta da poco",IF($J122&lt;15,"1° sollecito",IF($J122&lt;30,"2° sollecito",IF($J122&lt;45,"3° sollecito","Messa in mora")))))))))</f>
        <v/>
      </c>
    </row>
    <row r="123" customFormat="false" ht="15" hidden="false" customHeight="false" outlineLevel="0" collapsed="false">
      <c r="A123" s="8"/>
      <c r="B123" s="8"/>
      <c r="C123" s="9"/>
      <c r="D123" s="9"/>
      <c r="E123" s="10"/>
      <c r="F123" s="11"/>
      <c r="G123" s="10"/>
      <c r="H123" s="12"/>
      <c r="I123" s="10"/>
      <c r="J123" s="13" t="str">
        <f aca="true">IF(OR($G123="",$H123="Sì",$I123&lt;&gt;""),"",IF(TODAY()&gt;$G123,TODAY()-$G123,0))</f>
        <v/>
      </c>
      <c r="K123" s="14" t="str">
        <f aca="false">IF(N($J123)=0,"",ROUND(N($F123)*$I$4*$J123/365,2))</f>
        <v/>
      </c>
      <c r="L123" s="15" t="str">
        <f aca="true">IF($A123="","",IF(OR($H123="Sì",$I123&lt;&gt;""),"Pagata ✓",IF($G123="","Manca la scadenza",IF($G123-TODAY()&gt;5,"In regola",IF($G123&gt;=TODAY(),"Manda il promemoria",IF($J123&lt;3,"Scaduta da poco",IF($J123&lt;15,"1° sollecito",IF($J123&lt;30,"2° sollecito",IF($J123&lt;45,"3° sollecito","Messa in mora")))))))))</f>
        <v/>
      </c>
    </row>
    <row r="124" customFormat="false" ht="15" hidden="false" customHeight="false" outlineLevel="0" collapsed="false">
      <c r="A124" s="8"/>
      <c r="B124" s="8"/>
      <c r="C124" s="9"/>
      <c r="D124" s="9"/>
      <c r="E124" s="10"/>
      <c r="F124" s="11"/>
      <c r="G124" s="10"/>
      <c r="H124" s="12"/>
      <c r="I124" s="10"/>
      <c r="J124" s="13" t="str">
        <f aca="true">IF(OR($G124="",$H124="Sì",$I124&lt;&gt;""),"",IF(TODAY()&gt;$G124,TODAY()-$G124,0))</f>
        <v/>
      </c>
      <c r="K124" s="14" t="str">
        <f aca="false">IF(N($J124)=0,"",ROUND(N($F124)*$I$4*$J124/365,2))</f>
        <v/>
      </c>
      <c r="L124" s="15" t="str">
        <f aca="true">IF($A124="","",IF(OR($H124="Sì",$I124&lt;&gt;""),"Pagata ✓",IF($G124="","Manca la scadenza",IF($G124-TODAY()&gt;5,"In regola",IF($G124&gt;=TODAY(),"Manda il promemoria",IF($J124&lt;3,"Scaduta da poco",IF($J124&lt;15,"1° sollecito",IF($J124&lt;30,"2° sollecito",IF($J124&lt;45,"3° sollecito","Messa in mora")))))))))</f>
        <v/>
      </c>
    </row>
    <row r="125" customFormat="false" ht="15" hidden="false" customHeight="false" outlineLevel="0" collapsed="false">
      <c r="A125" s="8"/>
      <c r="B125" s="8"/>
      <c r="C125" s="9"/>
      <c r="D125" s="9"/>
      <c r="E125" s="10"/>
      <c r="F125" s="11"/>
      <c r="G125" s="10"/>
      <c r="H125" s="12"/>
      <c r="I125" s="10"/>
      <c r="J125" s="13" t="str">
        <f aca="true">IF(OR($G125="",$H125="Sì",$I125&lt;&gt;""),"",IF(TODAY()&gt;$G125,TODAY()-$G125,0))</f>
        <v/>
      </c>
      <c r="K125" s="14" t="str">
        <f aca="false">IF(N($J125)=0,"",ROUND(N($F125)*$I$4*$J125/365,2))</f>
        <v/>
      </c>
      <c r="L125" s="15" t="str">
        <f aca="true">IF($A125="","",IF(OR($H125="Sì",$I125&lt;&gt;""),"Pagata ✓",IF($G125="","Manca la scadenza",IF($G125-TODAY()&gt;5,"In regola",IF($G125&gt;=TODAY(),"Manda il promemoria",IF($J125&lt;3,"Scaduta da poco",IF($J125&lt;15,"1° sollecito",IF($J125&lt;30,"2° sollecito",IF($J125&lt;45,"3° sollecito","Messa in mora")))))))))</f>
        <v/>
      </c>
    </row>
    <row r="126" customFormat="false" ht="15" hidden="false" customHeight="false" outlineLevel="0" collapsed="false">
      <c r="A126" s="8"/>
      <c r="B126" s="8"/>
      <c r="C126" s="9"/>
      <c r="D126" s="9"/>
      <c r="E126" s="10"/>
      <c r="F126" s="11"/>
      <c r="G126" s="10"/>
      <c r="H126" s="12"/>
      <c r="I126" s="10"/>
      <c r="J126" s="13" t="str">
        <f aca="true">IF(OR($G126="",$H126="Sì",$I126&lt;&gt;""),"",IF(TODAY()&gt;$G126,TODAY()-$G126,0))</f>
        <v/>
      </c>
      <c r="K126" s="14" t="str">
        <f aca="false">IF(N($J126)=0,"",ROUND(N($F126)*$I$4*$J126/365,2))</f>
        <v/>
      </c>
      <c r="L126" s="15" t="str">
        <f aca="true">IF($A126="","",IF(OR($H126="Sì",$I126&lt;&gt;""),"Pagata ✓",IF($G126="","Manca la scadenza",IF($G126-TODAY()&gt;5,"In regola",IF($G126&gt;=TODAY(),"Manda il promemoria",IF($J126&lt;3,"Scaduta da poco",IF($J126&lt;15,"1° sollecito",IF($J126&lt;30,"2° sollecito",IF($J126&lt;45,"3° sollecito","Messa in mora")))))))))</f>
        <v/>
      </c>
    </row>
    <row r="127" customFormat="false" ht="15" hidden="false" customHeight="false" outlineLevel="0" collapsed="false">
      <c r="A127" s="8"/>
      <c r="B127" s="8"/>
      <c r="C127" s="9"/>
      <c r="D127" s="9"/>
      <c r="E127" s="10"/>
      <c r="F127" s="11"/>
      <c r="G127" s="10"/>
      <c r="H127" s="12"/>
      <c r="I127" s="10"/>
      <c r="J127" s="13" t="str">
        <f aca="true">IF(OR($G127="",$H127="Sì",$I127&lt;&gt;""),"",IF(TODAY()&gt;$G127,TODAY()-$G127,0))</f>
        <v/>
      </c>
      <c r="K127" s="14" t="str">
        <f aca="false">IF(N($J127)=0,"",ROUND(N($F127)*$I$4*$J127/365,2))</f>
        <v/>
      </c>
      <c r="L127" s="15" t="str">
        <f aca="true">IF($A127="","",IF(OR($H127="Sì",$I127&lt;&gt;""),"Pagata ✓",IF($G127="","Manca la scadenza",IF($G127-TODAY()&gt;5,"In regola",IF($G127&gt;=TODAY(),"Manda il promemoria",IF($J127&lt;3,"Scaduta da poco",IF($J127&lt;15,"1° sollecito",IF($J127&lt;30,"2° sollecito",IF($J127&lt;45,"3° sollecito","Messa in mora")))))))))</f>
        <v/>
      </c>
    </row>
    <row r="128" customFormat="false" ht="15" hidden="false" customHeight="false" outlineLevel="0" collapsed="false">
      <c r="A128" s="8"/>
      <c r="B128" s="8"/>
      <c r="C128" s="9"/>
      <c r="D128" s="9"/>
      <c r="E128" s="10"/>
      <c r="F128" s="11"/>
      <c r="G128" s="10"/>
      <c r="H128" s="12"/>
      <c r="I128" s="10"/>
      <c r="J128" s="13" t="str">
        <f aca="true">IF(OR($G128="",$H128="Sì",$I128&lt;&gt;""),"",IF(TODAY()&gt;$G128,TODAY()-$G128,0))</f>
        <v/>
      </c>
      <c r="K128" s="14" t="str">
        <f aca="false">IF(N($J128)=0,"",ROUND(N($F128)*$I$4*$J128/365,2))</f>
        <v/>
      </c>
      <c r="L128" s="15" t="str">
        <f aca="true">IF($A128="","",IF(OR($H128="Sì",$I128&lt;&gt;""),"Pagata ✓",IF($G128="","Manca la scadenza",IF($G128-TODAY()&gt;5,"In regola",IF($G128&gt;=TODAY(),"Manda il promemoria",IF($J128&lt;3,"Scaduta da poco",IF($J128&lt;15,"1° sollecito",IF($J128&lt;30,"2° sollecito",IF($J128&lt;45,"3° sollecito","Messa in mora")))))))))</f>
        <v/>
      </c>
    </row>
    <row r="129" customFormat="false" ht="15" hidden="false" customHeight="false" outlineLevel="0" collapsed="false">
      <c r="A129" s="8"/>
      <c r="B129" s="8"/>
      <c r="C129" s="9"/>
      <c r="D129" s="9"/>
      <c r="E129" s="10"/>
      <c r="F129" s="11"/>
      <c r="G129" s="10"/>
      <c r="H129" s="12"/>
      <c r="I129" s="10"/>
      <c r="J129" s="13" t="str">
        <f aca="true">IF(OR($G129="",$H129="Sì",$I129&lt;&gt;""),"",IF(TODAY()&gt;$G129,TODAY()-$G129,0))</f>
        <v/>
      </c>
      <c r="K129" s="14" t="str">
        <f aca="false">IF(N($J129)=0,"",ROUND(N($F129)*$I$4*$J129/365,2))</f>
        <v/>
      </c>
      <c r="L129" s="15" t="str">
        <f aca="true">IF($A129="","",IF(OR($H129="Sì",$I129&lt;&gt;""),"Pagata ✓",IF($G129="","Manca la scadenza",IF($G129-TODAY()&gt;5,"In regola",IF($G129&gt;=TODAY(),"Manda il promemoria",IF($J129&lt;3,"Scaduta da poco",IF($J129&lt;15,"1° sollecito",IF($J129&lt;30,"2° sollecito",IF($J129&lt;45,"3° sollecito","Messa in mora")))))))))</f>
        <v/>
      </c>
    </row>
    <row r="130" customFormat="false" ht="15" hidden="false" customHeight="false" outlineLevel="0" collapsed="false">
      <c r="A130" s="8"/>
      <c r="B130" s="8"/>
      <c r="C130" s="9"/>
      <c r="D130" s="9"/>
      <c r="E130" s="10"/>
      <c r="F130" s="11"/>
      <c r="G130" s="10"/>
      <c r="H130" s="12"/>
      <c r="I130" s="10"/>
      <c r="J130" s="13" t="str">
        <f aca="true">IF(OR($G130="",$H130="Sì",$I130&lt;&gt;""),"",IF(TODAY()&gt;$G130,TODAY()-$G130,0))</f>
        <v/>
      </c>
      <c r="K130" s="14" t="str">
        <f aca="false">IF(N($J130)=0,"",ROUND(N($F130)*$I$4*$J130/365,2))</f>
        <v/>
      </c>
      <c r="L130" s="15" t="str">
        <f aca="true">IF($A130="","",IF(OR($H130="Sì",$I130&lt;&gt;""),"Pagata ✓",IF($G130="","Manca la scadenza",IF($G130-TODAY()&gt;5,"In regola",IF($G130&gt;=TODAY(),"Manda il promemoria",IF($J130&lt;3,"Scaduta da poco",IF($J130&lt;15,"1° sollecito",IF($J130&lt;30,"2° sollecito",IF($J130&lt;45,"3° sollecito","Messa in mora")))))))))</f>
        <v/>
      </c>
    </row>
    <row r="131" customFormat="false" ht="15" hidden="false" customHeight="false" outlineLevel="0" collapsed="false">
      <c r="A131" s="8"/>
      <c r="B131" s="8"/>
      <c r="C131" s="9"/>
      <c r="D131" s="9"/>
      <c r="E131" s="10"/>
      <c r="F131" s="11"/>
      <c r="G131" s="10"/>
      <c r="H131" s="12"/>
      <c r="I131" s="10"/>
      <c r="J131" s="13" t="str">
        <f aca="true">IF(OR($G131="",$H131="Sì",$I131&lt;&gt;""),"",IF(TODAY()&gt;$G131,TODAY()-$G131,0))</f>
        <v/>
      </c>
      <c r="K131" s="14" t="str">
        <f aca="false">IF(N($J131)=0,"",ROUND(N($F131)*$I$4*$J131/365,2))</f>
        <v/>
      </c>
      <c r="L131" s="15" t="str">
        <f aca="true">IF($A131="","",IF(OR($H131="Sì",$I131&lt;&gt;""),"Pagata ✓",IF($G131="","Manca la scadenza",IF($G131-TODAY()&gt;5,"In regola",IF($G131&gt;=TODAY(),"Manda il promemoria",IF($J131&lt;3,"Scaduta da poco",IF($J131&lt;15,"1° sollecito",IF($J131&lt;30,"2° sollecito",IF($J131&lt;45,"3° sollecito","Messa in mora")))))))))</f>
        <v/>
      </c>
    </row>
    <row r="132" customFormat="false" ht="15" hidden="false" customHeight="false" outlineLevel="0" collapsed="false">
      <c r="A132" s="8"/>
      <c r="B132" s="8"/>
      <c r="C132" s="9"/>
      <c r="D132" s="9"/>
      <c r="E132" s="10"/>
      <c r="F132" s="11"/>
      <c r="G132" s="10"/>
      <c r="H132" s="12"/>
      <c r="I132" s="10"/>
      <c r="J132" s="13" t="str">
        <f aca="true">IF(OR($G132="",$H132="Sì",$I132&lt;&gt;""),"",IF(TODAY()&gt;$G132,TODAY()-$G132,0))</f>
        <v/>
      </c>
      <c r="K132" s="14" t="str">
        <f aca="false">IF(N($J132)=0,"",ROUND(N($F132)*$I$4*$J132/365,2))</f>
        <v/>
      </c>
      <c r="L132" s="15" t="str">
        <f aca="true">IF($A132="","",IF(OR($H132="Sì",$I132&lt;&gt;""),"Pagata ✓",IF($G132="","Manca la scadenza",IF($G132-TODAY()&gt;5,"In regola",IF($G132&gt;=TODAY(),"Manda il promemoria",IF($J132&lt;3,"Scaduta da poco",IF($J132&lt;15,"1° sollecito",IF($J132&lt;30,"2° sollecito",IF($J132&lt;45,"3° sollecito","Messa in mora")))))))))</f>
        <v/>
      </c>
    </row>
    <row r="133" customFormat="false" ht="15" hidden="false" customHeight="false" outlineLevel="0" collapsed="false">
      <c r="A133" s="8"/>
      <c r="B133" s="8"/>
      <c r="C133" s="9"/>
      <c r="D133" s="9"/>
      <c r="E133" s="10"/>
      <c r="F133" s="11"/>
      <c r="G133" s="10"/>
      <c r="H133" s="12"/>
      <c r="I133" s="10"/>
      <c r="J133" s="13" t="str">
        <f aca="true">IF(OR($G133="",$H133="Sì",$I133&lt;&gt;""),"",IF(TODAY()&gt;$G133,TODAY()-$G133,0))</f>
        <v/>
      </c>
      <c r="K133" s="14" t="str">
        <f aca="false">IF(N($J133)=0,"",ROUND(N($F133)*$I$4*$J133/365,2))</f>
        <v/>
      </c>
      <c r="L133" s="15" t="str">
        <f aca="true">IF($A133="","",IF(OR($H133="Sì",$I133&lt;&gt;""),"Pagata ✓",IF($G133="","Manca la scadenza",IF($G133-TODAY()&gt;5,"In regola",IF($G133&gt;=TODAY(),"Manda il promemoria",IF($J133&lt;3,"Scaduta da poco",IF($J133&lt;15,"1° sollecito",IF($J133&lt;30,"2° sollecito",IF($J133&lt;45,"3° sollecito","Messa in mora")))))))))</f>
        <v/>
      </c>
    </row>
    <row r="134" customFormat="false" ht="15" hidden="false" customHeight="false" outlineLevel="0" collapsed="false">
      <c r="A134" s="8"/>
      <c r="B134" s="8"/>
      <c r="C134" s="9"/>
      <c r="D134" s="9"/>
      <c r="E134" s="10"/>
      <c r="F134" s="11"/>
      <c r="G134" s="10"/>
      <c r="H134" s="12"/>
      <c r="I134" s="10"/>
      <c r="J134" s="13" t="str">
        <f aca="true">IF(OR($G134="",$H134="Sì",$I134&lt;&gt;""),"",IF(TODAY()&gt;$G134,TODAY()-$G134,0))</f>
        <v/>
      </c>
      <c r="K134" s="14" t="str">
        <f aca="false">IF(N($J134)=0,"",ROUND(N($F134)*$I$4*$J134/365,2))</f>
        <v/>
      </c>
      <c r="L134" s="15" t="str">
        <f aca="true">IF($A134="","",IF(OR($H134="Sì",$I134&lt;&gt;""),"Pagata ✓",IF($G134="","Manca la scadenza",IF($G134-TODAY()&gt;5,"In regola",IF($G134&gt;=TODAY(),"Manda il promemoria",IF($J134&lt;3,"Scaduta da poco",IF($J134&lt;15,"1° sollecito",IF($J134&lt;30,"2° sollecito",IF($J134&lt;45,"3° sollecito","Messa in mora")))))))))</f>
        <v/>
      </c>
    </row>
    <row r="135" customFormat="false" ht="15" hidden="false" customHeight="false" outlineLevel="0" collapsed="false">
      <c r="A135" s="8"/>
      <c r="B135" s="8"/>
      <c r="C135" s="9"/>
      <c r="D135" s="9"/>
      <c r="E135" s="10"/>
      <c r="F135" s="11"/>
      <c r="G135" s="10"/>
      <c r="H135" s="12"/>
      <c r="I135" s="10"/>
      <c r="J135" s="13" t="str">
        <f aca="true">IF(OR($G135="",$H135="Sì",$I135&lt;&gt;""),"",IF(TODAY()&gt;$G135,TODAY()-$G135,0))</f>
        <v/>
      </c>
      <c r="K135" s="14" t="str">
        <f aca="false">IF(N($J135)=0,"",ROUND(N($F135)*$I$4*$J135/365,2))</f>
        <v/>
      </c>
      <c r="L135" s="15" t="str">
        <f aca="true">IF($A135="","",IF(OR($H135="Sì",$I135&lt;&gt;""),"Pagata ✓",IF($G135="","Manca la scadenza",IF($G135-TODAY()&gt;5,"In regola",IF($G135&gt;=TODAY(),"Manda il promemoria",IF($J135&lt;3,"Scaduta da poco",IF($J135&lt;15,"1° sollecito",IF($J135&lt;30,"2° sollecito",IF($J135&lt;45,"3° sollecito","Messa in mora")))))))))</f>
        <v/>
      </c>
    </row>
    <row r="136" customFormat="false" ht="15" hidden="false" customHeight="false" outlineLevel="0" collapsed="false">
      <c r="A136" s="8"/>
      <c r="B136" s="8"/>
      <c r="C136" s="9"/>
      <c r="D136" s="9"/>
      <c r="E136" s="10"/>
      <c r="F136" s="11"/>
      <c r="G136" s="10"/>
      <c r="H136" s="12"/>
      <c r="I136" s="10"/>
      <c r="J136" s="13" t="str">
        <f aca="true">IF(OR($G136="",$H136="Sì",$I136&lt;&gt;""),"",IF(TODAY()&gt;$G136,TODAY()-$G136,0))</f>
        <v/>
      </c>
      <c r="K136" s="14" t="str">
        <f aca="false">IF(N($J136)=0,"",ROUND(N($F136)*$I$4*$J136/365,2))</f>
        <v/>
      </c>
      <c r="L136" s="15" t="str">
        <f aca="true">IF($A136="","",IF(OR($H136="Sì",$I136&lt;&gt;""),"Pagata ✓",IF($G136="","Manca la scadenza",IF($G136-TODAY()&gt;5,"In regola",IF($G136&gt;=TODAY(),"Manda il promemoria",IF($J136&lt;3,"Scaduta da poco",IF($J136&lt;15,"1° sollecito",IF($J136&lt;30,"2° sollecito",IF($J136&lt;45,"3° sollecito","Messa in mora")))))))))</f>
        <v/>
      </c>
    </row>
    <row r="137" customFormat="false" ht="15" hidden="false" customHeight="false" outlineLevel="0" collapsed="false">
      <c r="A137" s="8"/>
      <c r="B137" s="8"/>
      <c r="C137" s="9"/>
      <c r="D137" s="9"/>
      <c r="E137" s="10"/>
      <c r="F137" s="11"/>
      <c r="G137" s="10"/>
      <c r="H137" s="12"/>
      <c r="I137" s="10"/>
      <c r="J137" s="13" t="str">
        <f aca="true">IF(OR($G137="",$H137="Sì",$I137&lt;&gt;""),"",IF(TODAY()&gt;$G137,TODAY()-$G137,0))</f>
        <v/>
      </c>
      <c r="K137" s="14" t="str">
        <f aca="false">IF(N($J137)=0,"",ROUND(N($F137)*$I$4*$J137/365,2))</f>
        <v/>
      </c>
      <c r="L137" s="15" t="str">
        <f aca="true">IF($A137="","",IF(OR($H137="Sì",$I137&lt;&gt;""),"Pagata ✓",IF($G137="","Manca la scadenza",IF($G137-TODAY()&gt;5,"In regola",IF($G137&gt;=TODAY(),"Manda il promemoria",IF($J137&lt;3,"Scaduta da poco",IF($J137&lt;15,"1° sollecito",IF($J137&lt;30,"2° sollecito",IF($J137&lt;45,"3° sollecito","Messa in mora")))))))))</f>
        <v/>
      </c>
    </row>
    <row r="138" customFormat="false" ht="15" hidden="false" customHeight="false" outlineLevel="0" collapsed="false">
      <c r="A138" s="8"/>
      <c r="B138" s="8"/>
      <c r="C138" s="9"/>
      <c r="D138" s="9"/>
      <c r="E138" s="10"/>
      <c r="F138" s="11"/>
      <c r="G138" s="10"/>
      <c r="H138" s="12"/>
      <c r="I138" s="10"/>
      <c r="J138" s="13" t="str">
        <f aca="true">IF(OR($G138="",$H138="Sì",$I138&lt;&gt;""),"",IF(TODAY()&gt;$G138,TODAY()-$G138,0))</f>
        <v/>
      </c>
      <c r="K138" s="14" t="str">
        <f aca="false">IF(N($J138)=0,"",ROUND(N($F138)*$I$4*$J138/365,2))</f>
        <v/>
      </c>
      <c r="L138" s="15" t="str">
        <f aca="true">IF($A138="","",IF(OR($H138="Sì",$I138&lt;&gt;""),"Pagata ✓",IF($G138="","Manca la scadenza",IF($G138-TODAY()&gt;5,"In regola",IF($G138&gt;=TODAY(),"Manda il promemoria",IF($J138&lt;3,"Scaduta da poco",IF($J138&lt;15,"1° sollecito",IF($J138&lt;30,"2° sollecito",IF($J138&lt;45,"3° sollecito","Messa in mora")))))))))</f>
        <v/>
      </c>
    </row>
    <row r="139" customFormat="false" ht="15" hidden="false" customHeight="false" outlineLevel="0" collapsed="false">
      <c r="A139" s="8"/>
      <c r="B139" s="8"/>
      <c r="C139" s="9"/>
      <c r="D139" s="9"/>
      <c r="E139" s="10"/>
      <c r="F139" s="11"/>
      <c r="G139" s="10"/>
      <c r="H139" s="12"/>
      <c r="I139" s="10"/>
      <c r="J139" s="13" t="str">
        <f aca="true">IF(OR($G139="",$H139="Sì",$I139&lt;&gt;""),"",IF(TODAY()&gt;$G139,TODAY()-$G139,0))</f>
        <v/>
      </c>
      <c r="K139" s="14" t="str">
        <f aca="false">IF(N($J139)=0,"",ROUND(N($F139)*$I$4*$J139/365,2))</f>
        <v/>
      </c>
      <c r="L139" s="15" t="str">
        <f aca="true">IF($A139="","",IF(OR($H139="Sì",$I139&lt;&gt;""),"Pagata ✓",IF($G139="","Manca la scadenza",IF($G139-TODAY()&gt;5,"In regola",IF($G139&gt;=TODAY(),"Manda il promemoria",IF($J139&lt;3,"Scaduta da poco",IF($J139&lt;15,"1° sollecito",IF($J139&lt;30,"2° sollecito",IF($J139&lt;45,"3° sollecito","Messa in mora")))))))))</f>
        <v/>
      </c>
    </row>
    <row r="140" customFormat="false" ht="15" hidden="false" customHeight="false" outlineLevel="0" collapsed="false">
      <c r="A140" s="8"/>
      <c r="B140" s="8"/>
      <c r="C140" s="9"/>
      <c r="D140" s="9"/>
      <c r="E140" s="10"/>
      <c r="F140" s="11"/>
      <c r="G140" s="10"/>
      <c r="H140" s="12"/>
      <c r="I140" s="10"/>
      <c r="J140" s="13" t="str">
        <f aca="true">IF(OR($G140="",$H140="Sì",$I140&lt;&gt;""),"",IF(TODAY()&gt;$G140,TODAY()-$G140,0))</f>
        <v/>
      </c>
      <c r="K140" s="14" t="str">
        <f aca="false">IF(N($J140)=0,"",ROUND(N($F140)*$I$4*$J140/365,2))</f>
        <v/>
      </c>
      <c r="L140" s="15" t="str">
        <f aca="true">IF($A140="","",IF(OR($H140="Sì",$I140&lt;&gt;""),"Pagata ✓",IF($G140="","Manca la scadenza",IF($G140-TODAY()&gt;5,"In regola",IF($G140&gt;=TODAY(),"Manda il promemoria",IF($J140&lt;3,"Scaduta da poco",IF($J140&lt;15,"1° sollecito",IF($J140&lt;30,"2° sollecito",IF($J140&lt;45,"3° sollecito","Messa in mora")))))))))</f>
        <v/>
      </c>
    </row>
    <row r="141" customFormat="false" ht="15" hidden="false" customHeight="false" outlineLevel="0" collapsed="false">
      <c r="A141" s="8"/>
      <c r="B141" s="8"/>
      <c r="C141" s="9"/>
      <c r="D141" s="9"/>
      <c r="E141" s="10"/>
      <c r="F141" s="11"/>
      <c r="G141" s="10"/>
      <c r="H141" s="12"/>
      <c r="I141" s="10"/>
      <c r="J141" s="13" t="str">
        <f aca="true">IF(OR($G141="",$H141="Sì",$I141&lt;&gt;""),"",IF(TODAY()&gt;$G141,TODAY()-$G141,0))</f>
        <v/>
      </c>
      <c r="K141" s="14" t="str">
        <f aca="false">IF(N($J141)=0,"",ROUND(N($F141)*$I$4*$J141/365,2))</f>
        <v/>
      </c>
      <c r="L141" s="15" t="str">
        <f aca="true">IF($A141="","",IF(OR($H141="Sì",$I141&lt;&gt;""),"Pagata ✓",IF($G141="","Manca la scadenza",IF($G141-TODAY()&gt;5,"In regola",IF($G141&gt;=TODAY(),"Manda il promemoria",IF($J141&lt;3,"Scaduta da poco",IF($J141&lt;15,"1° sollecito",IF($J141&lt;30,"2° sollecito",IF($J141&lt;45,"3° sollecito","Messa in mora")))))))))</f>
        <v/>
      </c>
    </row>
    <row r="142" customFormat="false" ht="15" hidden="false" customHeight="false" outlineLevel="0" collapsed="false">
      <c r="A142" s="8"/>
      <c r="B142" s="8"/>
      <c r="C142" s="9"/>
      <c r="D142" s="9"/>
      <c r="E142" s="10"/>
      <c r="F142" s="11"/>
      <c r="G142" s="10"/>
      <c r="H142" s="12"/>
      <c r="I142" s="10"/>
      <c r="J142" s="13" t="str">
        <f aca="true">IF(OR($G142="",$H142="Sì",$I142&lt;&gt;""),"",IF(TODAY()&gt;$G142,TODAY()-$G142,0))</f>
        <v/>
      </c>
      <c r="K142" s="14" t="str">
        <f aca="false">IF(N($J142)=0,"",ROUND(N($F142)*$I$4*$J142/365,2))</f>
        <v/>
      </c>
      <c r="L142" s="15" t="str">
        <f aca="true">IF($A142="","",IF(OR($H142="Sì",$I142&lt;&gt;""),"Pagata ✓",IF($G142="","Manca la scadenza",IF($G142-TODAY()&gt;5,"In regola",IF($G142&gt;=TODAY(),"Manda il promemoria",IF($J142&lt;3,"Scaduta da poco",IF($J142&lt;15,"1° sollecito",IF($J142&lt;30,"2° sollecito",IF($J142&lt;45,"3° sollecito","Messa in mora")))))))))</f>
        <v/>
      </c>
    </row>
    <row r="143" customFormat="false" ht="15" hidden="false" customHeight="false" outlineLevel="0" collapsed="false">
      <c r="A143" s="8"/>
      <c r="B143" s="8"/>
      <c r="C143" s="9"/>
      <c r="D143" s="9"/>
      <c r="E143" s="10"/>
      <c r="F143" s="11"/>
      <c r="G143" s="10"/>
      <c r="H143" s="12"/>
      <c r="I143" s="10"/>
      <c r="J143" s="13" t="str">
        <f aca="true">IF(OR($G143="",$H143="Sì",$I143&lt;&gt;""),"",IF(TODAY()&gt;$G143,TODAY()-$G143,0))</f>
        <v/>
      </c>
      <c r="K143" s="14" t="str">
        <f aca="false">IF(N($J143)=0,"",ROUND(N($F143)*$I$4*$J143/365,2))</f>
        <v/>
      </c>
      <c r="L143" s="15" t="str">
        <f aca="true">IF($A143="","",IF(OR($H143="Sì",$I143&lt;&gt;""),"Pagata ✓",IF($G143="","Manca la scadenza",IF($G143-TODAY()&gt;5,"In regola",IF($G143&gt;=TODAY(),"Manda il promemoria",IF($J143&lt;3,"Scaduta da poco",IF($J143&lt;15,"1° sollecito",IF($J143&lt;30,"2° sollecito",IF($J143&lt;45,"3° sollecito","Messa in mora")))))))))</f>
        <v/>
      </c>
    </row>
    <row r="144" customFormat="false" ht="15" hidden="false" customHeight="false" outlineLevel="0" collapsed="false">
      <c r="A144" s="8"/>
      <c r="B144" s="8"/>
      <c r="C144" s="9"/>
      <c r="D144" s="9"/>
      <c r="E144" s="10"/>
      <c r="F144" s="11"/>
      <c r="G144" s="10"/>
      <c r="H144" s="12"/>
      <c r="I144" s="10"/>
      <c r="J144" s="13" t="str">
        <f aca="true">IF(OR($G144="",$H144="Sì",$I144&lt;&gt;""),"",IF(TODAY()&gt;$G144,TODAY()-$G144,0))</f>
        <v/>
      </c>
      <c r="K144" s="14" t="str">
        <f aca="false">IF(N($J144)=0,"",ROUND(N($F144)*$I$4*$J144/365,2))</f>
        <v/>
      </c>
      <c r="L144" s="15" t="str">
        <f aca="true">IF($A144="","",IF(OR($H144="Sì",$I144&lt;&gt;""),"Pagata ✓",IF($G144="","Manca la scadenza",IF($G144-TODAY()&gt;5,"In regola",IF($G144&gt;=TODAY(),"Manda il promemoria",IF($J144&lt;3,"Scaduta da poco",IF($J144&lt;15,"1° sollecito",IF($J144&lt;30,"2° sollecito",IF($J144&lt;45,"3° sollecito","Messa in mora")))))))))</f>
        <v/>
      </c>
    </row>
    <row r="145" customFormat="false" ht="15" hidden="false" customHeight="false" outlineLevel="0" collapsed="false">
      <c r="A145" s="8"/>
      <c r="B145" s="8"/>
      <c r="C145" s="9"/>
      <c r="D145" s="9"/>
      <c r="E145" s="10"/>
      <c r="F145" s="11"/>
      <c r="G145" s="10"/>
      <c r="H145" s="12"/>
      <c r="I145" s="10"/>
      <c r="J145" s="13" t="str">
        <f aca="true">IF(OR($G145="",$H145="Sì",$I145&lt;&gt;""),"",IF(TODAY()&gt;$G145,TODAY()-$G145,0))</f>
        <v/>
      </c>
      <c r="K145" s="14" t="str">
        <f aca="false">IF(N($J145)=0,"",ROUND(N($F145)*$I$4*$J145/365,2))</f>
        <v/>
      </c>
      <c r="L145" s="15" t="str">
        <f aca="true">IF($A145="","",IF(OR($H145="Sì",$I145&lt;&gt;""),"Pagata ✓",IF($G145="","Manca la scadenza",IF($G145-TODAY()&gt;5,"In regola",IF($G145&gt;=TODAY(),"Manda il promemoria",IF($J145&lt;3,"Scaduta da poco",IF($J145&lt;15,"1° sollecito",IF($J145&lt;30,"2° sollecito",IF($J145&lt;45,"3° sollecito","Messa in mora")))))))))</f>
        <v/>
      </c>
    </row>
    <row r="146" customFormat="false" ht="15" hidden="false" customHeight="false" outlineLevel="0" collapsed="false">
      <c r="A146" s="8"/>
      <c r="B146" s="8"/>
      <c r="C146" s="9"/>
      <c r="D146" s="9"/>
      <c r="E146" s="10"/>
      <c r="F146" s="11"/>
      <c r="G146" s="10"/>
      <c r="H146" s="12"/>
      <c r="I146" s="10"/>
      <c r="J146" s="13" t="str">
        <f aca="true">IF(OR($G146="",$H146="Sì",$I146&lt;&gt;""),"",IF(TODAY()&gt;$G146,TODAY()-$G146,0))</f>
        <v/>
      </c>
      <c r="K146" s="14" t="str">
        <f aca="false">IF(N($J146)=0,"",ROUND(N($F146)*$I$4*$J146/365,2))</f>
        <v/>
      </c>
      <c r="L146" s="15" t="str">
        <f aca="true">IF($A146="","",IF(OR($H146="Sì",$I146&lt;&gt;""),"Pagata ✓",IF($G146="","Manca la scadenza",IF($G146-TODAY()&gt;5,"In regola",IF($G146&gt;=TODAY(),"Manda il promemoria",IF($J146&lt;3,"Scaduta da poco",IF($J146&lt;15,"1° sollecito",IF($J146&lt;30,"2° sollecito",IF($J146&lt;45,"3° sollecito","Messa in mora")))))))))</f>
        <v/>
      </c>
    </row>
    <row r="147" customFormat="false" ht="15" hidden="false" customHeight="false" outlineLevel="0" collapsed="false">
      <c r="A147" s="8"/>
      <c r="B147" s="8"/>
      <c r="C147" s="9"/>
      <c r="D147" s="9"/>
      <c r="E147" s="10"/>
      <c r="F147" s="11"/>
      <c r="G147" s="10"/>
      <c r="H147" s="12"/>
      <c r="I147" s="10"/>
      <c r="J147" s="13" t="str">
        <f aca="true">IF(OR($G147="",$H147="Sì",$I147&lt;&gt;""),"",IF(TODAY()&gt;$G147,TODAY()-$G147,0))</f>
        <v/>
      </c>
      <c r="K147" s="14" t="str">
        <f aca="false">IF(N($J147)=0,"",ROUND(N($F147)*$I$4*$J147/365,2))</f>
        <v/>
      </c>
      <c r="L147" s="15" t="str">
        <f aca="true">IF($A147="","",IF(OR($H147="Sì",$I147&lt;&gt;""),"Pagata ✓",IF($G147="","Manca la scadenza",IF($G147-TODAY()&gt;5,"In regola",IF($G147&gt;=TODAY(),"Manda il promemoria",IF($J147&lt;3,"Scaduta da poco",IF($J147&lt;15,"1° sollecito",IF($J147&lt;30,"2° sollecito",IF($J147&lt;45,"3° sollecito","Messa in mora")))))))))</f>
        <v/>
      </c>
    </row>
    <row r="148" customFormat="false" ht="15" hidden="false" customHeight="false" outlineLevel="0" collapsed="false">
      <c r="A148" s="8"/>
      <c r="B148" s="8"/>
      <c r="C148" s="9"/>
      <c r="D148" s="9"/>
      <c r="E148" s="10"/>
      <c r="F148" s="11"/>
      <c r="G148" s="10"/>
      <c r="H148" s="12"/>
      <c r="I148" s="10"/>
      <c r="J148" s="13" t="str">
        <f aca="true">IF(OR($G148="",$H148="Sì",$I148&lt;&gt;""),"",IF(TODAY()&gt;$G148,TODAY()-$G148,0))</f>
        <v/>
      </c>
      <c r="K148" s="14" t="str">
        <f aca="false">IF(N($J148)=0,"",ROUND(N($F148)*$I$4*$J148/365,2))</f>
        <v/>
      </c>
      <c r="L148" s="15" t="str">
        <f aca="true">IF($A148="","",IF(OR($H148="Sì",$I148&lt;&gt;""),"Pagata ✓",IF($G148="","Manca la scadenza",IF($G148-TODAY()&gt;5,"In regola",IF($G148&gt;=TODAY(),"Manda il promemoria",IF($J148&lt;3,"Scaduta da poco",IF($J148&lt;15,"1° sollecito",IF($J148&lt;30,"2° sollecito",IF($J148&lt;45,"3° sollecito","Messa in mora")))))))))</f>
        <v/>
      </c>
    </row>
    <row r="149" customFormat="false" ht="15" hidden="false" customHeight="false" outlineLevel="0" collapsed="false">
      <c r="A149" s="8"/>
      <c r="B149" s="8"/>
      <c r="C149" s="9"/>
      <c r="D149" s="9"/>
      <c r="E149" s="10"/>
      <c r="F149" s="11"/>
      <c r="G149" s="10"/>
      <c r="H149" s="12"/>
      <c r="I149" s="10"/>
      <c r="J149" s="13" t="str">
        <f aca="true">IF(OR($G149="",$H149="Sì",$I149&lt;&gt;""),"",IF(TODAY()&gt;$G149,TODAY()-$G149,0))</f>
        <v/>
      </c>
      <c r="K149" s="14" t="str">
        <f aca="false">IF(N($J149)=0,"",ROUND(N($F149)*$I$4*$J149/365,2))</f>
        <v/>
      </c>
      <c r="L149" s="15" t="str">
        <f aca="true">IF($A149="","",IF(OR($H149="Sì",$I149&lt;&gt;""),"Pagata ✓",IF($G149="","Manca la scadenza",IF($G149-TODAY()&gt;5,"In regola",IF($G149&gt;=TODAY(),"Manda il promemoria",IF($J149&lt;3,"Scaduta da poco",IF($J149&lt;15,"1° sollecito",IF($J149&lt;30,"2° sollecito",IF($J149&lt;45,"3° sollecito","Messa in mora")))))))))</f>
        <v/>
      </c>
    </row>
    <row r="150" customFormat="false" ht="15" hidden="false" customHeight="false" outlineLevel="0" collapsed="false">
      <c r="A150" s="8"/>
      <c r="B150" s="8"/>
      <c r="C150" s="9"/>
      <c r="D150" s="9"/>
      <c r="E150" s="10"/>
      <c r="F150" s="11"/>
      <c r="G150" s="10"/>
      <c r="H150" s="12"/>
      <c r="I150" s="10"/>
      <c r="J150" s="13" t="str">
        <f aca="true">IF(OR($G150="",$H150="Sì",$I150&lt;&gt;""),"",IF(TODAY()&gt;$G150,TODAY()-$G150,0))</f>
        <v/>
      </c>
      <c r="K150" s="14" t="str">
        <f aca="false">IF(N($J150)=0,"",ROUND(N($F150)*$I$4*$J150/365,2))</f>
        <v/>
      </c>
      <c r="L150" s="15" t="str">
        <f aca="true">IF($A150="","",IF(OR($H150="Sì",$I150&lt;&gt;""),"Pagata ✓",IF($G150="","Manca la scadenza",IF($G150-TODAY()&gt;5,"In regola",IF($G150&gt;=TODAY(),"Manda il promemoria",IF($J150&lt;3,"Scaduta da poco",IF($J150&lt;15,"1° sollecito",IF($J150&lt;30,"2° sollecito",IF($J150&lt;45,"3° sollecito","Messa in mora")))))))))</f>
        <v/>
      </c>
    </row>
    <row r="151" customFormat="false" ht="15" hidden="false" customHeight="false" outlineLevel="0" collapsed="false">
      <c r="A151" s="8"/>
      <c r="B151" s="8"/>
      <c r="C151" s="9"/>
      <c r="D151" s="9"/>
      <c r="E151" s="10"/>
      <c r="F151" s="11"/>
      <c r="G151" s="10"/>
      <c r="H151" s="12"/>
      <c r="I151" s="10"/>
      <c r="J151" s="13" t="str">
        <f aca="true">IF(OR($G151="",$H151="Sì",$I151&lt;&gt;""),"",IF(TODAY()&gt;$G151,TODAY()-$G151,0))</f>
        <v/>
      </c>
      <c r="K151" s="14" t="str">
        <f aca="false">IF(N($J151)=0,"",ROUND(N($F151)*$I$4*$J151/365,2))</f>
        <v/>
      </c>
      <c r="L151" s="15" t="str">
        <f aca="true">IF($A151="","",IF(OR($H151="Sì",$I151&lt;&gt;""),"Pagata ✓",IF($G151="","Manca la scadenza",IF($G151-TODAY()&gt;5,"In regola",IF($G151&gt;=TODAY(),"Manda il promemoria",IF($J151&lt;3,"Scaduta da poco",IF($J151&lt;15,"1° sollecito",IF($J151&lt;30,"2° sollecito",IF($J151&lt;45,"3° sollecito","Messa in mora")))))))))</f>
        <v/>
      </c>
    </row>
    <row r="152" customFormat="false" ht="15" hidden="false" customHeight="false" outlineLevel="0" collapsed="false">
      <c r="A152" s="8"/>
      <c r="B152" s="8"/>
      <c r="C152" s="9"/>
      <c r="D152" s="9"/>
      <c r="E152" s="10"/>
      <c r="F152" s="11"/>
      <c r="G152" s="10"/>
      <c r="H152" s="12"/>
      <c r="I152" s="10"/>
      <c r="J152" s="13" t="str">
        <f aca="true">IF(OR($G152="",$H152="Sì",$I152&lt;&gt;""),"",IF(TODAY()&gt;$G152,TODAY()-$G152,0))</f>
        <v/>
      </c>
      <c r="K152" s="14" t="str">
        <f aca="false">IF(N($J152)=0,"",ROUND(N($F152)*$I$4*$J152/365,2))</f>
        <v/>
      </c>
      <c r="L152" s="15" t="str">
        <f aca="true">IF($A152="","",IF(OR($H152="Sì",$I152&lt;&gt;""),"Pagata ✓",IF($G152="","Manca la scadenza",IF($G152-TODAY()&gt;5,"In regola",IF($G152&gt;=TODAY(),"Manda il promemoria",IF($J152&lt;3,"Scaduta da poco",IF($J152&lt;15,"1° sollecito",IF($J152&lt;30,"2° sollecito",IF($J152&lt;45,"3° sollecito","Messa in mora")))))))))</f>
        <v/>
      </c>
    </row>
    <row r="153" customFormat="false" ht="15" hidden="false" customHeight="false" outlineLevel="0" collapsed="false">
      <c r="A153" s="8"/>
      <c r="B153" s="8"/>
      <c r="C153" s="9"/>
      <c r="D153" s="9"/>
      <c r="E153" s="10"/>
      <c r="F153" s="11"/>
      <c r="G153" s="10"/>
      <c r="H153" s="12"/>
      <c r="I153" s="10"/>
      <c r="J153" s="13" t="str">
        <f aca="true">IF(OR($G153="",$H153="Sì",$I153&lt;&gt;""),"",IF(TODAY()&gt;$G153,TODAY()-$G153,0))</f>
        <v/>
      </c>
      <c r="K153" s="14" t="str">
        <f aca="false">IF(N($J153)=0,"",ROUND(N($F153)*$I$4*$J153/365,2))</f>
        <v/>
      </c>
      <c r="L153" s="15" t="str">
        <f aca="true">IF($A153="","",IF(OR($H153="Sì",$I153&lt;&gt;""),"Pagata ✓",IF($G153="","Manca la scadenza",IF($G153-TODAY()&gt;5,"In regola",IF($G153&gt;=TODAY(),"Manda il promemoria",IF($J153&lt;3,"Scaduta da poco",IF($J153&lt;15,"1° sollecito",IF($J153&lt;30,"2° sollecito",IF($J153&lt;45,"3° sollecito","Messa in mora")))))))))</f>
        <v/>
      </c>
    </row>
    <row r="154" customFormat="false" ht="15" hidden="false" customHeight="false" outlineLevel="0" collapsed="false">
      <c r="A154" s="8"/>
      <c r="B154" s="8"/>
      <c r="C154" s="9"/>
      <c r="D154" s="9"/>
      <c r="E154" s="10"/>
      <c r="F154" s="11"/>
      <c r="G154" s="10"/>
      <c r="H154" s="12"/>
      <c r="I154" s="10"/>
      <c r="J154" s="13" t="str">
        <f aca="true">IF(OR($G154="",$H154="Sì",$I154&lt;&gt;""),"",IF(TODAY()&gt;$G154,TODAY()-$G154,0))</f>
        <v/>
      </c>
      <c r="K154" s="14" t="str">
        <f aca="false">IF(N($J154)=0,"",ROUND(N($F154)*$I$4*$J154/365,2))</f>
        <v/>
      </c>
      <c r="L154" s="15" t="str">
        <f aca="true">IF($A154="","",IF(OR($H154="Sì",$I154&lt;&gt;""),"Pagata ✓",IF($G154="","Manca la scadenza",IF($G154-TODAY()&gt;5,"In regola",IF($G154&gt;=TODAY(),"Manda il promemoria",IF($J154&lt;3,"Scaduta da poco",IF($J154&lt;15,"1° sollecito",IF($J154&lt;30,"2° sollecito",IF($J154&lt;45,"3° sollecito","Messa in mora")))))))))</f>
        <v/>
      </c>
    </row>
    <row r="155" customFormat="false" ht="15" hidden="false" customHeight="false" outlineLevel="0" collapsed="false">
      <c r="A155" s="8"/>
      <c r="B155" s="8"/>
      <c r="C155" s="9"/>
      <c r="D155" s="9"/>
      <c r="E155" s="10"/>
      <c r="F155" s="11"/>
      <c r="G155" s="10"/>
      <c r="H155" s="12"/>
      <c r="I155" s="10"/>
      <c r="J155" s="13" t="str">
        <f aca="true">IF(OR($G155="",$H155="Sì",$I155&lt;&gt;""),"",IF(TODAY()&gt;$G155,TODAY()-$G155,0))</f>
        <v/>
      </c>
      <c r="K155" s="14" t="str">
        <f aca="false">IF(N($J155)=0,"",ROUND(N($F155)*$I$4*$J155/365,2))</f>
        <v/>
      </c>
      <c r="L155" s="15" t="str">
        <f aca="true">IF($A155="","",IF(OR($H155="Sì",$I155&lt;&gt;""),"Pagata ✓",IF($G155="","Manca la scadenza",IF($G155-TODAY()&gt;5,"In regola",IF($G155&gt;=TODAY(),"Manda il promemoria",IF($J155&lt;3,"Scaduta da poco",IF($J155&lt;15,"1° sollecito",IF($J155&lt;30,"2° sollecito",IF($J155&lt;45,"3° sollecito","Messa in mora")))))))))</f>
        <v/>
      </c>
    </row>
    <row r="156" customFormat="false" ht="15" hidden="false" customHeight="false" outlineLevel="0" collapsed="false">
      <c r="A156" s="8"/>
      <c r="B156" s="8"/>
      <c r="C156" s="9"/>
      <c r="D156" s="9"/>
      <c r="E156" s="10"/>
      <c r="F156" s="11"/>
      <c r="G156" s="10"/>
      <c r="H156" s="12"/>
      <c r="I156" s="10"/>
      <c r="J156" s="13" t="str">
        <f aca="true">IF(OR($G156="",$H156="Sì",$I156&lt;&gt;""),"",IF(TODAY()&gt;$G156,TODAY()-$G156,0))</f>
        <v/>
      </c>
      <c r="K156" s="14" t="str">
        <f aca="false">IF(N($J156)=0,"",ROUND(N($F156)*$I$4*$J156/365,2))</f>
        <v/>
      </c>
      <c r="L156" s="15" t="str">
        <f aca="true">IF($A156="","",IF(OR($H156="Sì",$I156&lt;&gt;""),"Pagata ✓",IF($G156="","Manca la scadenza",IF($G156-TODAY()&gt;5,"In regola",IF($G156&gt;=TODAY(),"Manda il promemoria",IF($J156&lt;3,"Scaduta da poco",IF($J156&lt;15,"1° sollecito",IF($J156&lt;30,"2° sollecito",IF($J156&lt;45,"3° sollecito","Messa in mora")))))))))</f>
        <v/>
      </c>
    </row>
    <row r="157" customFormat="false" ht="15" hidden="false" customHeight="false" outlineLevel="0" collapsed="false">
      <c r="A157" s="8"/>
      <c r="B157" s="8"/>
      <c r="C157" s="9"/>
      <c r="D157" s="9"/>
      <c r="E157" s="10"/>
      <c r="F157" s="11"/>
      <c r="G157" s="10"/>
      <c r="H157" s="12"/>
      <c r="I157" s="10"/>
      <c r="J157" s="13" t="str">
        <f aca="true">IF(OR($G157="",$H157="Sì",$I157&lt;&gt;""),"",IF(TODAY()&gt;$G157,TODAY()-$G157,0))</f>
        <v/>
      </c>
      <c r="K157" s="14" t="str">
        <f aca="false">IF(N($J157)=0,"",ROUND(N($F157)*$I$4*$J157/365,2))</f>
        <v/>
      </c>
      <c r="L157" s="15" t="str">
        <f aca="true">IF($A157="","",IF(OR($H157="Sì",$I157&lt;&gt;""),"Pagata ✓",IF($G157="","Manca la scadenza",IF($G157-TODAY()&gt;5,"In regola",IF($G157&gt;=TODAY(),"Manda il promemoria",IF($J157&lt;3,"Scaduta da poco",IF($J157&lt;15,"1° sollecito",IF($J157&lt;30,"2° sollecito",IF($J157&lt;45,"3° sollecito","Messa in mora")))))))))</f>
        <v/>
      </c>
    </row>
    <row r="158" customFormat="false" ht="15" hidden="false" customHeight="false" outlineLevel="0" collapsed="false">
      <c r="A158" s="8"/>
      <c r="B158" s="8"/>
      <c r="C158" s="9"/>
      <c r="D158" s="9"/>
      <c r="E158" s="10"/>
      <c r="F158" s="11"/>
      <c r="G158" s="10"/>
      <c r="H158" s="12"/>
      <c r="I158" s="10"/>
      <c r="J158" s="13" t="str">
        <f aca="true">IF(OR($G158="",$H158="Sì",$I158&lt;&gt;""),"",IF(TODAY()&gt;$G158,TODAY()-$G158,0))</f>
        <v/>
      </c>
      <c r="K158" s="14" t="str">
        <f aca="false">IF(N($J158)=0,"",ROUND(N($F158)*$I$4*$J158/365,2))</f>
        <v/>
      </c>
      <c r="L158" s="15" t="str">
        <f aca="true">IF($A158="","",IF(OR($H158="Sì",$I158&lt;&gt;""),"Pagata ✓",IF($G158="","Manca la scadenza",IF($G158-TODAY()&gt;5,"In regola",IF($G158&gt;=TODAY(),"Manda il promemoria",IF($J158&lt;3,"Scaduta da poco",IF($J158&lt;15,"1° sollecito",IF($J158&lt;30,"2° sollecito",IF($J158&lt;45,"3° sollecito","Messa in mora")))))))))</f>
        <v/>
      </c>
    </row>
    <row r="159" customFormat="false" ht="15" hidden="false" customHeight="false" outlineLevel="0" collapsed="false">
      <c r="A159" s="8"/>
      <c r="B159" s="8"/>
      <c r="C159" s="9"/>
      <c r="D159" s="9"/>
      <c r="E159" s="10"/>
      <c r="F159" s="11"/>
      <c r="G159" s="10"/>
      <c r="H159" s="12"/>
      <c r="I159" s="10"/>
      <c r="J159" s="13" t="str">
        <f aca="true">IF(OR($G159="",$H159="Sì",$I159&lt;&gt;""),"",IF(TODAY()&gt;$G159,TODAY()-$G159,0))</f>
        <v/>
      </c>
      <c r="K159" s="14" t="str">
        <f aca="false">IF(N($J159)=0,"",ROUND(N($F159)*$I$4*$J159/365,2))</f>
        <v/>
      </c>
      <c r="L159" s="15" t="str">
        <f aca="true">IF($A159="","",IF(OR($H159="Sì",$I159&lt;&gt;""),"Pagata ✓",IF($G159="","Manca la scadenza",IF($G159-TODAY()&gt;5,"In regola",IF($G159&gt;=TODAY(),"Manda il promemoria",IF($J159&lt;3,"Scaduta da poco",IF($J159&lt;15,"1° sollecito",IF($J159&lt;30,"2° sollecito",IF($J159&lt;45,"3° sollecito","Messa in mora")))))))))</f>
        <v/>
      </c>
    </row>
    <row r="160" customFormat="false" ht="15" hidden="false" customHeight="false" outlineLevel="0" collapsed="false">
      <c r="A160" s="8"/>
      <c r="B160" s="8"/>
      <c r="C160" s="9"/>
      <c r="D160" s="9"/>
      <c r="E160" s="10"/>
      <c r="F160" s="11"/>
      <c r="G160" s="10"/>
      <c r="H160" s="12"/>
      <c r="I160" s="10"/>
      <c r="J160" s="13" t="str">
        <f aca="true">IF(OR($G160="",$H160="Sì",$I160&lt;&gt;""),"",IF(TODAY()&gt;$G160,TODAY()-$G160,0))</f>
        <v/>
      </c>
      <c r="K160" s="14" t="str">
        <f aca="false">IF(N($J160)=0,"",ROUND(N($F160)*$I$4*$J160/365,2))</f>
        <v/>
      </c>
      <c r="L160" s="15" t="str">
        <f aca="true">IF($A160="","",IF(OR($H160="Sì",$I160&lt;&gt;""),"Pagata ✓",IF($G160="","Manca la scadenza",IF($G160-TODAY()&gt;5,"In regola",IF($G160&gt;=TODAY(),"Manda il promemoria",IF($J160&lt;3,"Scaduta da poco",IF($J160&lt;15,"1° sollecito",IF($J160&lt;30,"2° sollecito",IF($J160&lt;45,"3° sollecito","Messa in mora")))))))))</f>
        <v/>
      </c>
    </row>
    <row r="161" customFormat="false" ht="15" hidden="false" customHeight="false" outlineLevel="0" collapsed="false">
      <c r="A161" s="8"/>
      <c r="B161" s="8"/>
      <c r="C161" s="9"/>
      <c r="D161" s="9"/>
      <c r="E161" s="10"/>
      <c r="F161" s="11"/>
      <c r="G161" s="10"/>
      <c r="H161" s="12"/>
      <c r="I161" s="10"/>
      <c r="J161" s="13" t="str">
        <f aca="true">IF(OR($G161="",$H161="Sì",$I161&lt;&gt;""),"",IF(TODAY()&gt;$G161,TODAY()-$G161,0))</f>
        <v/>
      </c>
      <c r="K161" s="14" t="str">
        <f aca="false">IF(N($J161)=0,"",ROUND(N($F161)*$I$4*$J161/365,2))</f>
        <v/>
      </c>
      <c r="L161" s="15" t="str">
        <f aca="true">IF($A161="","",IF(OR($H161="Sì",$I161&lt;&gt;""),"Pagata ✓",IF($G161="","Manca la scadenza",IF($G161-TODAY()&gt;5,"In regola",IF($G161&gt;=TODAY(),"Manda il promemoria",IF($J161&lt;3,"Scaduta da poco",IF($J161&lt;15,"1° sollecito",IF($J161&lt;30,"2° sollecito",IF($J161&lt;45,"3° sollecito","Messa in mora")))))))))</f>
        <v/>
      </c>
    </row>
    <row r="162" customFormat="false" ht="15" hidden="false" customHeight="false" outlineLevel="0" collapsed="false">
      <c r="A162" s="8"/>
      <c r="B162" s="8"/>
      <c r="C162" s="9"/>
      <c r="D162" s="9"/>
      <c r="E162" s="10"/>
      <c r="F162" s="11"/>
      <c r="G162" s="10"/>
      <c r="H162" s="12"/>
      <c r="I162" s="10"/>
      <c r="J162" s="13" t="str">
        <f aca="true">IF(OR($G162="",$H162="Sì",$I162&lt;&gt;""),"",IF(TODAY()&gt;$G162,TODAY()-$G162,0))</f>
        <v/>
      </c>
      <c r="K162" s="14" t="str">
        <f aca="false">IF(N($J162)=0,"",ROUND(N($F162)*$I$4*$J162/365,2))</f>
        <v/>
      </c>
      <c r="L162" s="15" t="str">
        <f aca="true">IF($A162="","",IF(OR($H162="Sì",$I162&lt;&gt;""),"Pagata ✓",IF($G162="","Manca la scadenza",IF($G162-TODAY()&gt;5,"In regola",IF($G162&gt;=TODAY(),"Manda il promemoria",IF($J162&lt;3,"Scaduta da poco",IF($J162&lt;15,"1° sollecito",IF($J162&lt;30,"2° sollecito",IF($J162&lt;45,"3° sollecito","Messa in mora")))))))))</f>
        <v/>
      </c>
    </row>
    <row r="163" customFormat="false" ht="15" hidden="false" customHeight="false" outlineLevel="0" collapsed="false">
      <c r="A163" s="8"/>
      <c r="B163" s="8"/>
      <c r="C163" s="9"/>
      <c r="D163" s="9"/>
      <c r="E163" s="10"/>
      <c r="F163" s="11"/>
      <c r="G163" s="10"/>
      <c r="H163" s="12"/>
      <c r="I163" s="10"/>
      <c r="J163" s="13" t="str">
        <f aca="true">IF(OR($G163="",$H163="Sì",$I163&lt;&gt;""),"",IF(TODAY()&gt;$G163,TODAY()-$G163,0))</f>
        <v/>
      </c>
      <c r="K163" s="14" t="str">
        <f aca="false">IF(N($J163)=0,"",ROUND(N($F163)*$I$4*$J163/365,2))</f>
        <v/>
      </c>
      <c r="L163" s="15" t="str">
        <f aca="true">IF($A163="","",IF(OR($H163="Sì",$I163&lt;&gt;""),"Pagata ✓",IF($G163="","Manca la scadenza",IF($G163-TODAY()&gt;5,"In regola",IF($G163&gt;=TODAY(),"Manda il promemoria",IF($J163&lt;3,"Scaduta da poco",IF($J163&lt;15,"1° sollecito",IF($J163&lt;30,"2° sollecito",IF($J163&lt;45,"3° sollecito","Messa in mora")))))))))</f>
        <v/>
      </c>
    </row>
    <row r="164" customFormat="false" ht="15" hidden="false" customHeight="false" outlineLevel="0" collapsed="false">
      <c r="A164" s="8"/>
      <c r="B164" s="8"/>
      <c r="C164" s="9"/>
      <c r="D164" s="9"/>
      <c r="E164" s="10"/>
      <c r="F164" s="11"/>
      <c r="G164" s="10"/>
      <c r="H164" s="12"/>
      <c r="I164" s="10"/>
      <c r="J164" s="13" t="str">
        <f aca="true">IF(OR($G164="",$H164="Sì",$I164&lt;&gt;""),"",IF(TODAY()&gt;$G164,TODAY()-$G164,0))</f>
        <v/>
      </c>
      <c r="K164" s="14" t="str">
        <f aca="false">IF(N($J164)=0,"",ROUND(N($F164)*$I$4*$J164/365,2))</f>
        <v/>
      </c>
      <c r="L164" s="15" t="str">
        <f aca="true">IF($A164="","",IF(OR($H164="Sì",$I164&lt;&gt;""),"Pagata ✓",IF($G164="","Manca la scadenza",IF($G164-TODAY()&gt;5,"In regola",IF($G164&gt;=TODAY(),"Manda il promemoria",IF($J164&lt;3,"Scaduta da poco",IF($J164&lt;15,"1° sollecito",IF($J164&lt;30,"2° sollecito",IF($J164&lt;45,"3° sollecito","Messa in mora")))))))))</f>
        <v/>
      </c>
    </row>
    <row r="165" customFormat="false" ht="15" hidden="false" customHeight="false" outlineLevel="0" collapsed="false">
      <c r="A165" s="8"/>
      <c r="B165" s="8"/>
      <c r="C165" s="9"/>
      <c r="D165" s="9"/>
      <c r="E165" s="10"/>
      <c r="F165" s="11"/>
      <c r="G165" s="10"/>
      <c r="H165" s="12"/>
      <c r="I165" s="10"/>
      <c r="J165" s="13" t="str">
        <f aca="true">IF(OR($G165="",$H165="Sì",$I165&lt;&gt;""),"",IF(TODAY()&gt;$G165,TODAY()-$G165,0))</f>
        <v/>
      </c>
      <c r="K165" s="14" t="str">
        <f aca="false">IF(N($J165)=0,"",ROUND(N($F165)*$I$4*$J165/365,2))</f>
        <v/>
      </c>
      <c r="L165" s="15" t="str">
        <f aca="true">IF($A165="","",IF(OR($H165="Sì",$I165&lt;&gt;""),"Pagata ✓",IF($G165="","Manca la scadenza",IF($G165-TODAY()&gt;5,"In regola",IF($G165&gt;=TODAY(),"Manda il promemoria",IF($J165&lt;3,"Scaduta da poco",IF($J165&lt;15,"1° sollecito",IF($J165&lt;30,"2° sollecito",IF($J165&lt;45,"3° sollecito","Messa in mora")))))))))</f>
        <v/>
      </c>
    </row>
    <row r="166" customFormat="false" ht="15" hidden="false" customHeight="false" outlineLevel="0" collapsed="false">
      <c r="A166" s="8"/>
      <c r="B166" s="8"/>
      <c r="C166" s="9"/>
      <c r="D166" s="9"/>
      <c r="E166" s="10"/>
      <c r="F166" s="11"/>
      <c r="G166" s="10"/>
      <c r="H166" s="12"/>
      <c r="I166" s="10"/>
      <c r="J166" s="13" t="str">
        <f aca="true">IF(OR($G166="",$H166="Sì",$I166&lt;&gt;""),"",IF(TODAY()&gt;$G166,TODAY()-$G166,0))</f>
        <v/>
      </c>
      <c r="K166" s="14" t="str">
        <f aca="false">IF(N($J166)=0,"",ROUND(N($F166)*$I$4*$J166/365,2))</f>
        <v/>
      </c>
      <c r="L166" s="15" t="str">
        <f aca="true">IF($A166="","",IF(OR($H166="Sì",$I166&lt;&gt;""),"Pagata ✓",IF($G166="","Manca la scadenza",IF($G166-TODAY()&gt;5,"In regola",IF($G166&gt;=TODAY(),"Manda il promemoria",IF($J166&lt;3,"Scaduta da poco",IF($J166&lt;15,"1° sollecito",IF($J166&lt;30,"2° sollecito",IF($J166&lt;45,"3° sollecito","Messa in mora")))))))))</f>
        <v/>
      </c>
    </row>
    <row r="167" customFormat="false" ht="15" hidden="false" customHeight="false" outlineLevel="0" collapsed="false">
      <c r="A167" s="8"/>
      <c r="B167" s="8"/>
      <c r="C167" s="9"/>
      <c r="D167" s="9"/>
      <c r="E167" s="10"/>
      <c r="F167" s="11"/>
      <c r="G167" s="10"/>
      <c r="H167" s="12"/>
      <c r="I167" s="10"/>
      <c r="J167" s="13" t="str">
        <f aca="true">IF(OR($G167="",$H167="Sì",$I167&lt;&gt;""),"",IF(TODAY()&gt;$G167,TODAY()-$G167,0))</f>
        <v/>
      </c>
      <c r="K167" s="14" t="str">
        <f aca="false">IF(N($J167)=0,"",ROUND(N($F167)*$I$4*$J167/365,2))</f>
        <v/>
      </c>
      <c r="L167" s="15" t="str">
        <f aca="true">IF($A167="","",IF(OR($H167="Sì",$I167&lt;&gt;""),"Pagata ✓",IF($G167="","Manca la scadenza",IF($G167-TODAY()&gt;5,"In regola",IF($G167&gt;=TODAY(),"Manda il promemoria",IF($J167&lt;3,"Scaduta da poco",IF($J167&lt;15,"1° sollecito",IF($J167&lt;30,"2° sollecito",IF($J167&lt;45,"3° sollecito","Messa in mora")))))))))</f>
        <v/>
      </c>
    </row>
    <row r="168" customFormat="false" ht="15" hidden="false" customHeight="false" outlineLevel="0" collapsed="false">
      <c r="A168" s="8"/>
      <c r="B168" s="8"/>
      <c r="C168" s="9"/>
      <c r="D168" s="9"/>
      <c r="E168" s="10"/>
      <c r="F168" s="11"/>
      <c r="G168" s="10"/>
      <c r="H168" s="12"/>
      <c r="I168" s="10"/>
      <c r="J168" s="13" t="str">
        <f aca="true">IF(OR($G168="",$H168="Sì",$I168&lt;&gt;""),"",IF(TODAY()&gt;$G168,TODAY()-$G168,0))</f>
        <v/>
      </c>
      <c r="K168" s="14" t="str">
        <f aca="false">IF(N($J168)=0,"",ROUND(N($F168)*$I$4*$J168/365,2))</f>
        <v/>
      </c>
      <c r="L168" s="15" t="str">
        <f aca="true">IF($A168="","",IF(OR($H168="Sì",$I168&lt;&gt;""),"Pagata ✓",IF($G168="","Manca la scadenza",IF($G168-TODAY()&gt;5,"In regola",IF($G168&gt;=TODAY(),"Manda il promemoria",IF($J168&lt;3,"Scaduta da poco",IF($J168&lt;15,"1° sollecito",IF($J168&lt;30,"2° sollecito",IF($J168&lt;45,"3° sollecito","Messa in mora")))))))))</f>
        <v/>
      </c>
    </row>
    <row r="169" customFormat="false" ht="15" hidden="false" customHeight="false" outlineLevel="0" collapsed="false">
      <c r="A169" s="8"/>
      <c r="B169" s="8"/>
      <c r="C169" s="9"/>
      <c r="D169" s="9"/>
      <c r="E169" s="10"/>
      <c r="F169" s="11"/>
      <c r="G169" s="10"/>
      <c r="H169" s="12"/>
      <c r="I169" s="10"/>
      <c r="J169" s="13" t="str">
        <f aca="true">IF(OR($G169="",$H169="Sì",$I169&lt;&gt;""),"",IF(TODAY()&gt;$G169,TODAY()-$G169,0))</f>
        <v/>
      </c>
      <c r="K169" s="14" t="str">
        <f aca="false">IF(N($J169)=0,"",ROUND(N($F169)*$I$4*$J169/365,2))</f>
        <v/>
      </c>
      <c r="L169" s="15" t="str">
        <f aca="true">IF($A169="","",IF(OR($H169="Sì",$I169&lt;&gt;""),"Pagata ✓",IF($G169="","Manca la scadenza",IF($G169-TODAY()&gt;5,"In regola",IF($G169&gt;=TODAY(),"Manda il promemoria",IF($J169&lt;3,"Scaduta da poco",IF($J169&lt;15,"1° sollecito",IF($J169&lt;30,"2° sollecito",IF($J169&lt;45,"3° sollecito","Messa in mora")))))))))</f>
        <v/>
      </c>
    </row>
    <row r="170" customFormat="false" ht="15" hidden="false" customHeight="false" outlineLevel="0" collapsed="false">
      <c r="A170" s="8"/>
      <c r="B170" s="8"/>
      <c r="C170" s="9"/>
      <c r="D170" s="9"/>
      <c r="E170" s="10"/>
      <c r="F170" s="11"/>
      <c r="G170" s="10"/>
      <c r="H170" s="12"/>
      <c r="I170" s="10"/>
      <c r="J170" s="13" t="str">
        <f aca="true">IF(OR($G170="",$H170="Sì",$I170&lt;&gt;""),"",IF(TODAY()&gt;$G170,TODAY()-$G170,0))</f>
        <v/>
      </c>
      <c r="K170" s="14" t="str">
        <f aca="false">IF(N($J170)=0,"",ROUND(N($F170)*$I$4*$J170/365,2))</f>
        <v/>
      </c>
      <c r="L170" s="15" t="str">
        <f aca="true">IF($A170="","",IF(OR($H170="Sì",$I170&lt;&gt;""),"Pagata ✓",IF($G170="","Manca la scadenza",IF($G170-TODAY()&gt;5,"In regola",IF($G170&gt;=TODAY(),"Manda il promemoria",IF($J170&lt;3,"Scaduta da poco",IF($J170&lt;15,"1° sollecito",IF($J170&lt;30,"2° sollecito",IF($J170&lt;45,"3° sollecito","Messa in mora")))))))))</f>
        <v/>
      </c>
    </row>
    <row r="171" customFormat="false" ht="15" hidden="false" customHeight="false" outlineLevel="0" collapsed="false">
      <c r="A171" s="8"/>
      <c r="B171" s="8"/>
      <c r="C171" s="9"/>
      <c r="D171" s="9"/>
      <c r="E171" s="10"/>
      <c r="F171" s="11"/>
      <c r="G171" s="10"/>
      <c r="H171" s="12"/>
      <c r="I171" s="10"/>
      <c r="J171" s="13" t="str">
        <f aca="true">IF(OR($G171="",$H171="Sì",$I171&lt;&gt;""),"",IF(TODAY()&gt;$G171,TODAY()-$G171,0))</f>
        <v/>
      </c>
      <c r="K171" s="14" t="str">
        <f aca="false">IF(N($J171)=0,"",ROUND(N($F171)*$I$4*$J171/365,2))</f>
        <v/>
      </c>
      <c r="L171" s="15" t="str">
        <f aca="true">IF($A171="","",IF(OR($H171="Sì",$I171&lt;&gt;""),"Pagata ✓",IF($G171="","Manca la scadenza",IF($G171-TODAY()&gt;5,"In regola",IF($G171&gt;=TODAY(),"Manda il promemoria",IF($J171&lt;3,"Scaduta da poco",IF($J171&lt;15,"1° sollecito",IF($J171&lt;30,"2° sollecito",IF($J171&lt;45,"3° sollecito","Messa in mora")))))))))</f>
        <v/>
      </c>
    </row>
    <row r="172" customFormat="false" ht="15" hidden="false" customHeight="false" outlineLevel="0" collapsed="false">
      <c r="A172" s="8"/>
      <c r="B172" s="8"/>
      <c r="C172" s="9"/>
      <c r="D172" s="9"/>
      <c r="E172" s="10"/>
      <c r="F172" s="11"/>
      <c r="G172" s="10"/>
      <c r="H172" s="12"/>
      <c r="I172" s="10"/>
      <c r="J172" s="13" t="str">
        <f aca="true">IF(OR($G172="",$H172="Sì",$I172&lt;&gt;""),"",IF(TODAY()&gt;$G172,TODAY()-$G172,0))</f>
        <v/>
      </c>
      <c r="K172" s="14" t="str">
        <f aca="false">IF(N($J172)=0,"",ROUND(N($F172)*$I$4*$J172/365,2))</f>
        <v/>
      </c>
      <c r="L172" s="15" t="str">
        <f aca="true">IF($A172="","",IF(OR($H172="Sì",$I172&lt;&gt;""),"Pagata ✓",IF($G172="","Manca la scadenza",IF($G172-TODAY()&gt;5,"In regola",IF($G172&gt;=TODAY(),"Manda il promemoria",IF($J172&lt;3,"Scaduta da poco",IF($J172&lt;15,"1° sollecito",IF($J172&lt;30,"2° sollecito",IF($J172&lt;45,"3° sollecito","Messa in mora")))))))))</f>
        <v/>
      </c>
    </row>
    <row r="173" customFormat="false" ht="15" hidden="false" customHeight="false" outlineLevel="0" collapsed="false">
      <c r="A173" s="8"/>
      <c r="B173" s="8"/>
      <c r="C173" s="9"/>
      <c r="D173" s="9"/>
      <c r="E173" s="10"/>
      <c r="F173" s="11"/>
      <c r="G173" s="10"/>
      <c r="H173" s="12"/>
      <c r="I173" s="10"/>
      <c r="J173" s="13" t="str">
        <f aca="true">IF(OR($G173="",$H173="Sì",$I173&lt;&gt;""),"",IF(TODAY()&gt;$G173,TODAY()-$G173,0))</f>
        <v/>
      </c>
      <c r="K173" s="14" t="str">
        <f aca="false">IF(N($J173)=0,"",ROUND(N($F173)*$I$4*$J173/365,2))</f>
        <v/>
      </c>
      <c r="L173" s="15" t="str">
        <f aca="true">IF($A173="","",IF(OR($H173="Sì",$I173&lt;&gt;""),"Pagata ✓",IF($G173="","Manca la scadenza",IF($G173-TODAY()&gt;5,"In regola",IF($G173&gt;=TODAY(),"Manda il promemoria",IF($J173&lt;3,"Scaduta da poco",IF($J173&lt;15,"1° sollecito",IF($J173&lt;30,"2° sollecito",IF($J173&lt;45,"3° sollecito","Messa in mora")))))))))</f>
        <v/>
      </c>
    </row>
    <row r="174" customFormat="false" ht="15" hidden="false" customHeight="false" outlineLevel="0" collapsed="false">
      <c r="A174" s="8"/>
      <c r="B174" s="8"/>
      <c r="C174" s="9"/>
      <c r="D174" s="9"/>
      <c r="E174" s="10"/>
      <c r="F174" s="11"/>
      <c r="G174" s="10"/>
      <c r="H174" s="12"/>
      <c r="I174" s="10"/>
      <c r="J174" s="13" t="str">
        <f aca="true">IF(OR($G174="",$H174="Sì",$I174&lt;&gt;""),"",IF(TODAY()&gt;$G174,TODAY()-$G174,0))</f>
        <v/>
      </c>
      <c r="K174" s="14" t="str">
        <f aca="false">IF(N($J174)=0,"",ROUND(N($F174)*$I$4*$J174/365,2))</f>
        <v/>
      </c>
      <c r="L174" s="15" t="str">
        <f aca="true">IF($A174="","",IF(OR($H174="Sì",$I174&lt;&gt;""),"Pagata ✓",IF($G174="","Manca la scadenza",IF($G174-TODAY()&gt;5,"In regola",IF($G174&gt;=TODAY(),"Manda il promemoria",IF($J174&lt;3,"Scaduta da poco",IF($J174&lt;15,"1° sollecito",IF($J174&lt;30,"2° sollecito",IF($J174&lt;45,"3° sollecito","Messa in mora")))))))))</f>
        <v/>
      </c>
    </row>
    <row r="175" customFormat="false" ht="15" hidden="false" customHeight="false" outlineLevel="0" collapsed="false">
      <c r="A175" s="8"/>
      <c r="B175" s="8"/>
      <c r="C175" s="9"/>
      <c r="D175" s="9"/>
      <c r="E175" s="10"/>
      <c r="F175" s="11"/>
      <c r="G175" s="10"/>
      <c r="H175" s="12"/>
      <c r="I175" s="10"/>
      <c r="J175" s="13" t="str">
        <f aca="true">IF(OR($G175="",$H175="Sì",$I175&lt;&gt;""),"",IF(TODAY()&gt;$G175,TODAY()-$G175,0))</f>
        <v/>
      </c>
      <c r="K175" s="14" t="str">
        <f aca="false">IF(N($J175)=0,"",ROUND(N($F175)*$I$4*$J175/365,2))</f>
        <v/>
      </c>
      <c r="L175" s="15" t="str">
        <f aca="true">IF($A175="","",IF(OR($H175="Sì",$I175&lt;&gt;""),"Pagata ✓",IF($G175="","Manca la scadenza",IF($G175-TODAY()&gt;5,"In regola",IF($G175&gt;=TODAY(),"Manda il promemoria",IF($J175&lt;3,"Scaduta da poco",IF($J175&lt;15,"1° sollecito",IF($J175&lt;30,"2° sollecito",IF($J175&lt;45,"3° sollecito","Messa in mora")))))))))</f>
        <v/>
      </c>
    </row>
    <row r="176" customFormat="false" ht="15" hidden="false" customHeight="false" outlineLevel="0" collapsed="false">
      <c r="A176" s="8"/>
      <c r="B176" s="8"/>
      <c r="C176" s="9"/>
      <c r="D176" s="9"/>
      <c r="E176" s="10"/>
      <c r="F176" s="11"/>
      <c r="G176" s="10"/>
      <c r="H176" s="12"/>
      <c r="I176" s="10"/>
      <c r="J176" s="13" t="str">
        <f aca="true">IF(OR($G176="",$H176="Sì",$I176&lt;&gt;""),"",IF(TODAY()&gt;$G176,TODAY()-$G176,0))</f>
        <v/>
      </c>
      <c r="K176" s="14" t="str">
        <f aca="false">IF(N($J176)=0,"",ROUND(N($F176)*$I$4*$J176/365,2))</f>
        <v/>
      </c>
      <c r="L176" s="15" t="str">
        <f aca="true">IF($A176="","",IF(OR($H176="Sì",$I176&lt;&gt;""),"Pagata ✓",IF($G176="","Manca la scadenza",IF($G176-TODAY()&gt;5,"In regola",IF($G176&gt;=TODAY(),"Manda il promemoria",IF($J176&lt;3,"Scaduta da poco",IF($J176&lt;15,"1° sollecito",IF($J176&lt;30,"2° sollecito",IF($J176&lt;45,"3° sollecito","Messa in mora")))))))))</f>
        <v/>
      </c>
    </row>
    <row r="177" customFormat="false" ht="15" hidden="false" customHeight="false" outlineLevel="0" collapsed="false">
      <c r="A177" s="8"/>
      <c r="B177" s="8"/>
      <c r="C177" s="9"/>
      <c r="D177" s="9"/>
      <c r="E177" s="10"/>
      <c r="F177" s="11"/>
      <c r="G177" s="10"/>
      <c r="H177" s="12"/>
      <c r="I177" s="10"/>
      <c r="J177" s="13" t="str">
        <f aca="true">IF(OR($G177="",$H177="Sì",$I177&lt;&gt;""),"",IF(TODAY()&gt;$G177,TODAY()-$G177,0))</f>
        <v/>
      </c>
      <c r="K177" s="14" t="str">
        <f aca="false">IF(N($J177)=0,"",ROUND(N($F177)*$I$4*$J177/365,2))</f>
        <v/>
      </c>
      <c r="L177" s="15" t="str">
        <f aca="true">IF($A177="","",IF(OR($H177="Sì",$I177&lt;&gt;""),"Pagata ✓",IF($G177="","Manca la scadenza",IF($G177-TODAY()&gt;5,"In regola",IF($G177&gt;=TODAY(),"Manda il promemoria",IF($J177&lt;3,"Scaduta da poco",IF($J177&lt;15,"1° sollecito",IF($J177&lt;30,"2° sollecito",IF($J177&lt;45,"3° sollecito","Messa in mora")))))))))</f>
        <v/>
      </c>
    </row>
    <row r="178" customFormat="false" ht="15" hidden="false" customHeight="false" outlineLevel="0" collapsed="false">
      <c r="A178" s="8"/>
      <c r="B178" s="8"/>
      <c r="C178" s="9"/>
      <c r="D178" s="9"/>
      <c r="E178" s="10"/>
      <c r="F178" s="11"/>
      <c r="G178" s="10"/>
      <c r="H178" s="12"/>
      <c r="I178" s="10"/>
      <c r="J178" s="13" t="str">
        <f aca="true">IF(OR($G178="",$H178="Sì",$I178&lt;&gt;""),"",IF(TODAY()&gt;$G178,TODAY()-$G178,0))</f>
        <v/>
      </c>
      <c r="K178" s="14" t="str">
        <f aca="false">IF(N($J178)=0,"",ROUND(N($F178)*$I$4*$J178/365,2))</f>
        <v/>
      </c>
      <c r="L178" s="15" t="str">
        <f aca="true">IF($A178="","",IF(OR($H178="Sì",$I178&lt;&gt;""),"Pagata ✓",IF($G178="","Manca la scadenza",IF($G178-TODAY()&gt;5,"In regola",IF($G178&gt;=TODAY(),"Manda il promemoria",IF($J178&lt;3,"Scaduta da poco",IF($J178&lt;15,"1° sollecito",IF($J178&lt;30,"2° sollecito",IF($J178&lt;45,"3° sollecito","Messa in mora")))))))))</f>
        <v/>
      </c>
    </row>
    <row r="179" customFormat="false" ht="15" hidden="false" customHeight="false" outlineLevel="0" collapsed="false">
      <c r="A179" s="8"/>
      <c r="B179" s="8"/>
      <c r="C179" s="9"/>
      <c r="D179" s="9"/>
      <c r="E179" s="10"/>
      <c r="F179" s="11"/>
      <c r="G179" s="10"/>
      <c r="H179" s="12"/>
      <c r="I179" s="10"/>
      <c r="J179" s="13" t="str">
        <f aca="true">IF(OR($G179="",$H179="Sì",$I179&lt;&gt;""),"",IF(TODAY()&gt;$G179,TODAY()-$G179,0))</f>
        <v/>
      </c>
      <c r="K179" s="14" t="str">
        <f aca="false">IF(N($J179)=0,"",ROUND(N($F179)*$I$4*$J179/365,2))</f>
        <v/>
      </c>
      <c r="L179" s="15" t="str">
        <f aca="true">IF($A179="","",IF(OR($H179="Sì",$I179&lt;&gt;""),"Pagata ✓",IF($G179="","Manca la scadenza",IF($G179-TODAY()&gt;5,"In regola",IF($G179&gt;=TODAY(),"Manda il promemoria",IF($J179&lt;3,"Scaduta da poco",IF($J179&lt;15,"1° sollecito",IF($J179&lt;30,"2° sollecito",IF($J179&lt;45,"3° sollecito","Messa in mora")))))))))</f>
        <v/>
      </c>
    </row>
    <row r="180" customFormat="false" ht="15" hidden="false" customHeight="false" outlineLevel="0" collapsed="false">
      <c r="A180" s="8"/>
      <c r="B180" s="8"/>
      <c r="C180" s="9"/>
      <c r="D180" s="9"/>
      <c r="E180" s="10"/>
      <c r="F180" s="11"/>
      <c r="G180" s="10"/>
      <c r="H180" s="12"/>
      <c r="I180" s="10"/>
      <c r="J180" s="13" t="str">
        <f aca="true">IF(OR($G180="",$H180="Sì",$I180&lt;&gt;""),"",IF(TODAY()&gt;$G180,TODAY()-$G180,0))</f>
        <v/>
      </c>
      <c r="K180" s="14" t="str">
        <f aca="false">IF(N($J180)=0,"",ROUND(N($F180)*$I$4*$J180/365,2))</f>
        <v/>
      </c>
      <c r="L180" s="15" t="str">
        <f aca="true">IF($A180="","",IF(OR($H180="Sì",$I180&lt;&gt;""),"Pagata ✓",IF($G180="","Manca la scadenza",IF($G180-TODAY()&gt;5,"In regola",IF($G180&gt;=TODAY(),"Manda il promemoria",IF($J180&lt;3,"Scaduta da poco",IF($J180&lt;15,"1° sollecito",IF($J180&lt;30,"2° sollecito",IF($J180&lt;45,"3° sollecito","Messa in mora")))))))))</f>
        <v/>
      </c>
    </row>
    <row r="181" customFormat="false" ht="15" hidden="false" customHeight="false" outlineLevel="0" collapsed="false">
      <c r="A181" s="8"/>
      <c r="B181" s="8"/>
      <c r="C181" s="9"/>
      <c r="D181" s="9"/>
      <c r="E181" s="10"/>
      <c r="F181" s="11"/>
      <c r="G181" s="10"/>
      <c r="H181" s="12"/>
      <c r="I181" s="10"/>
      <c r="J181" s="13" t="str">
        <f aca="true">IF(OR($G181="",$H181="Sì",$I181&lt;&gt;""),"",IF(TODAY()&gt;$G181,TODAY()-$G181,0))</f>
        <v/>
      </c>
      <c r="K181" s="14" t="str">
        <f aca="false">IF(N($J181)=0,"",ROUND(N($F181)*$I$4*$J181/365,2))</f>
        <v/>
      </c>
      <c r="L181" s="15" t="str">
        <f aca="true">IF($A181="","",IF(OR($H181="Sì",$I181&lt;&gt;""),"Pagata ✓",IF($G181="","Manca la scadenza",IF($G181-TODAY()&gt;5,"In regola",IF($G181&gt;=TODAY(),"Manda il promemoria",IF($J181&lt;3,"Scaduta da poco",IF($J181&lt;15,"1° sollecito",IF($J181&lt;30,"2° sollecito",IF($J181&lt;45,"3° sollecito","Messa in mora")))))))))</f>
        <v/>
      </c>
    </row>
    <row r="182" customFormat="false" ht="15" hidden="false" customHeight="false" outlineLevel="0" collapsed="false">
      <c r="A182" s="8"/>
      <c r="B182" s="8"/>
      <c r="C182" s="9"/>
      <c r="D182" s="9"/>
      <c r="E182" s="10"/>
      <c r="F182" s="11"/>
      <c r="G182" s="10"/>
      <c r="H182" s="12"/>
      <c r="I182" s="10"/>
      <c r="J182" s="13" t="str">
        <f aca="true">IF(OR($G182="",$H182="Sì",$I182&lt;&gt;""),"",IF(TODAY()&gt;$G182,TODAY()-$G182,0))</f>
        <v/>
      </c>
      <c r="K182" s="14" t="str">
        <f aca="false">IF(N($J182)=0,"",ROUND(N($F182)*$I$4*$J182/365,2))</f>
        <v/>
      </c>
      <c r="L182" s="15" t="str">
        <f aca="true">IF($A182="","",IF(OR($H182="Sì",$I182&lt;&gt;""),"Pagata ✓",IF($G182="","Manca la scadenza",IF($G182-TODAY()&gt;5,"In regola",IF($G182&gt;=TODAY(),"Manda il promemoria",IF($J182&lt;3,"Scaduta da poco",IF($J182&lt;15,"1° sollecito",IF($J182&lt;30,"2° sollecito",IF($J182&lt;45,"3° sollecito","Messa in mora")))))))))</f>
        <v/>
      </c>
    </row>
    <row r="183" customFormat="false" ht="15" hidden="false" customHeight="false" outlineLevel="0" collapsed="false">
      <c r="A183" s="8"/>
      <c r="B183" s="8"/>
      <c r="C183" s="9"/>
      <c r="D183" s="9"/>
      <c r="E183" s="10"/>
      <c r="F183" s="11"/>
      <c r="G183" s="10"/>
      <c r="H183" s="12"/>
      <c r="I183" s="10"/>
      <c r="J183" s="13" t="str">
        <f aca="true">IF(OR($G183="",$H183="Sì",$I183&lt;&gt;""),"",IF(TODAY()&gt;$G183,TODAY()-$G183,0))</f>
        <v/>
      </c>
      <c r="K183" s="14" t="str">
        <f aca="false">IF(N($J183)=0,"",ROUND(N($F183)*$I$4*$J183/365,2))</f>
        <v/>
      </c>
      <c r="L183" s="15" t="str">
        <f aca="true">IF($A183="","",IF(OR($H183="Sì",$I183&lt;&gt;""),"Pagata ✓",IF($G183="","Manca la scadenza",IF($G183-TODAY()&gt;5,"In regola",IF($G183&gt;=TODAY(),"Manda il promemoria",IF($J183&lt;3,"Scaduta da poco",IF($J183&lt;15,"1° sollecito",IF($J183&lt;30,"2° sollecito",IF($J183&lt;45,"3° sollecito","Messa in mora")))))))))</f>
        <v/>
      </c>
    </row>
    <row r="184" customFormat="false" ht="15" hidden="false" customHeight="false" outlineLevel="0" collapsed="false">
      <c r="A184" s="8"/>
      <c r="B184" s="8"/>
      <c r="C184" s="9"/>
      <c r="D184" s="9"/>
      <c r="E184" s="10"/>
      <c r="F184" s="11"/>
      <c r="G184" s="10"/>
      <c r="H184" s="12"/>
      <c r="I184" s="10"/>
      <c r="J184" s="13" t="str">
        <f aca="true">IF(OR($G184="",$H184="Sì",$I184&lt;&gt;""),"",IF(TODAY()&gt;$G184,TODAY()-$G184,0))</f>
        <v/>
      </c>
      <c r="K184" s="14" t="str">
        <f aca="false">IF(N($J184)=0,"",ROUND(N($F184)*$I$4*$J184/365,2))</f>
        <v/>
      </c>
      <c r="L184" s="15" t="str">
        <f aca="true">IF($A184="","",IF(OR($H184="Sì",$I184&lt;&gt;""),"Pagata ✓",IF($G184="","Manca la scadenza",IF($G184-TODAY()&gt;5,"In regola",IF($G184&gt;=TODAY(),"Manda il promemoria",IF($J184&lt;3,"Scaduta da poco",IF($J184&lt;15,"1° sollecito",IF($J184&lt;30,"2° sollecito",IF($J184&lt;45,"3° sollecito","Messa in mora")))))))))</f>
        <v/>
      </c>
    </row>
    <row r="185" customFormat="false" ht="15" hidden="false" customHeight="false" outlineLevel="0" collapsed="false">
      <c r="A185" s="8"/>
      <c r="B185" s="8"/>
      <c r="C185" s="9"/>
      <c r="D185" s="9"/>
      <c r="E185" s="10"/>
      <c r="F185" s="11"/>
      <c r="G185" s="10"/>
      <c r="H185" s="12"/>
      <c r="I185" s="10"/>
      <c r="J185" s="13" t="str">
        <f aca="true">IF(OR($G185="",$H185="Sì",$I185&lt;&gt;""),"",IF(TODAY()&gt;$G185,TODAY()-$G185,0))</f>
        <v/>
      </c>
      <c r="K185" s="14" t="str">
        <f aca="false">IF(N($J185)=0,"",ROUND(N($F185)*$I$4*$J185/365,2))</f>
        <v/>
      </c>
      <c r="L185" s="15" t="str">
        <f aca="true">IF($A185="","",IF(OR($H185="Sì",$I185&lt;&gt;""),"Pagata ✓",IF($G185="","Manca la scadenza",IF($G185-TODAY()&gt;5,"In regola",IF($G185&gt;=TODAY(),"Manda il promemoria",IF($J185&lt;3,"Scaduta da poco",IF($J185&lt;15,"1° sollecito",IF($J185&lt;30,"2° sollecito",IF($J185&lt;45,"3° sollecito","Messa in mora")))))))))</f>
        <v/>
      </c>
    </row>
    <row r="186" customFormat="false" ht="15" hidden="false" customHeight="false" outlineLevel="0" collapsed="false">
      <c r="A186" s="8"/>
      <c r="B186" s="8"/>
      <c r="C186" s="9"/>
      <c r="D186" s="9"/>
      <c r="E186" s="10"/>
      <c r="F186" s="11"/>
      <c r="G186" s="10"/>
      <c r="H186" s="12"/>
      <c r="I186" s="10"/>
      <c r="J186" s="13" t="str">
        <f aca="true">IF(OR($G186="",$H186="Sì",$I186&lt;&gt;""),"",IF(TODAY()&gt;$G186,TODAY()-$G186,0))</f>
        <v/>
      </c>
      <c r="K186" s="14" t="str">
        <f aca="false">IF(N($J186)=0,"",ROUND(N($F186)*$I$4*$J186/365,2))</f>
        <v/>
      </c>
      <c r="L186" s="15" t="str">
        <f aca="true">IF($A186="","",IF(OR($H186="Sì",$I186&lt;&gt;""),"Pagata ✓",IF($G186="","Manca la scadenza",IF($G186-TODAY()&gt;5,"In regola",IF($G186&gt;=TODAY(),"Manda il promemoria",IF($J186&lt;3,"Scaduta da poco",IF($J186&lt;15,"1° sollecito",IF($J186&lt;30,"2° sollecito",IF($J186&lt;45,"3° sollecito","Messa in mora")))))))))</f>
        <v/>
      </c>
    </row>
    <row r="187" customFormat="false" ht="15" hidden="false" customHeight="false" outlineLevel="0" collapsed="false">
      <c r="A187" s="8"/>
      <c r="B187" s="8"/>
      <c r="C187" s="9"/>
      <c r="D187" s="9"/>
      <c r="E187" s="10"/>
      <c r="F187" s="11"/>
      <c r="G187" s="10"/>
      <c r="H187" s="12"/>
      <c r="I187" s="10"/>
      <c r="J187" s="13" t="str">
        <f aca="true">IF(OR($G187="",$H187="Sì",$I187&lt;&gt;""),"",IF(TODAY()&gt;$G187,TODAY()-$G187,0))</f>
        <v/>
      </c>
      <c r="K187" s="14" t="str">
        <f aca="false">IF(N($J187)=0,"",ROUND(N($F187)*$I$4*$J187/365,2))</f>
        <v/>
      </c>
      <c r="L187" s="15" t="str">
        <f aca="true">IF($A187="","",IF(OR($H187="Sì",$I187&lt;&gt;""),"Pagata ✓",IF($G187="","Manca la scadenza",IF($G187-TODAY()&gt;5,"In regola",IF($G187&gt;=TODAY(),"Manda il promemoria",IF($J187&lt;3,"Scaduta da poco",IF($J187&lt;15,"1° sollecito",IF($J187&lt;30,"2° sollecito",IF($J187&lt;45,"3° sollecito","Messa in mora")))))))))</f>
        <v/>
      </c>
    </row>
    <row r="188" customFormat="false" ht="15" hidden="false" customHeight="false" outlineLevel="0" collapsed="false">
      <c r="A188" s="8"/>
      <c r="B188" s="8"/>
      <c r="C188" s="9"/>
      <c r="D188" s="9"/>
      <c r="E188" s="10"/>
      <c r="F188" s="11"/>
      <c r="G188" s="10"/>
      <c r="H188" s="12"/>
      <c r="I188" s="10"/>
      <c r="J188" s="13" t="str">
        <f aca="true">IF(OR($G188="",$H188="Sì",$I188&lt;&gt;""),"",IF(TODAY()&gt;$G188,TODAY()-$G188,0))</f>
        <v/>
      </c>
      <c r="K188" s="14" t="str">
        <f aca="false">IF(N($J188)=0,"",ROUND(N($F188)*$I$4*$J188/365,2))</f>
        <v/>
      </c>
      <c r="L188" s="15" t="str">
        <f aca="true">IF($A188="","",IF(OR($H188="Sì",$I188&lt;&gt;""),"Pagata ✓",IF($G188="","Manca la scadenza",IF($G188-TODAY()&gt;5,"In regola",IF($G188&gt;=TODAY(),"Manda il promemoria",IF($J188&lt;3,"Scaduta da poco",IF($J188&lt;15,"1° sollecito",IF($J188&lt;30,"2° sollecito",IF($J188&lt;45,"3° sollecito","Messa in mora")))))))))</f>
        <v/>
      </c>
    </row>
    <row r="189" customFormat="false" ht="15" hidden="false" customHeight="false" outlineLevel="0" collapsed="false">
      <c r="A189" s="8"/>
      <c r="B189" s="8"/>
      <c r="C189" s="9"/>
      <c r="D189" s="9"/>
      <c r="E189" s="10"/>
      <c r="F189" s="11"/>
      <c r="G189" s="10"/>
      <c r="H189" s="12"/>
      <c r="I189" s="10"/>
      <c r="J189" s="13" t="str">
        <f aca="true">IF(OR($G189="",$H189="Sì",$I189&lt;&gt;""),"",IF(TODAY()&gt;$G189,TODAY()-$G189,0))</f>
        <v/>
      </c>
      <c r="K189" s="14" t="str">
        <f aca="false">IF(N($J189)=0,"",ROUND(N($F189)*$I$4*$J189/365,2))</f>
        <v/>
      </c>
      <c r="L189" s="15" t="str">
        <f aca="true">IF($A189="","",IF(OR($H189="Sì",$I189&lt;&gt;""),"Pagata ✓",IF($G189="","Manca la scadenza",IF($G189-TODAY()&gt;5,"In regola",IF($G189&gt;=TODAY(),"Manda il promemoria",IF($J189&lt;3,"Scaduta da poco",IF($J189&lt;15,"1° sollecito",IF($J189&lt;30,"2° sollecito",IF($J189&lt;45,"3° sollecito","Messa in mora")))))))))</f>
        <v/>
      </c>
    </row>
    <row r="190" customFormat="false" ht="15" hidden="false" customHeight="false" outlineLevel="0" collapsed="false">
      <c r="A190" s="8"/>
      <c r="B190" s="8"/>
      <c r="C190" s="9"/>
      <c r="D190" s="9"/>
      <c r="E190" s="10"/>
      <c r="F190" s="11"/>
      <c r="G190" s="10"/>
      <c r="H190" s="12"/>
      <c r="I190" s="10"/>
      <c r="J190" s="13" t="str">
        <f aca="true">IF(OR($G190="",$H190="Sì",$I190&lt;&gt;""),"",IF(TODAY()&gt;$G190,TODAY()-$G190,0))</f>
        <v/>
      </c>
      <c r="K190" s="14" t="str">
        <f aca="false">IF(N($J190)=0,"",ROUND(N($F190)*$I$4*$J190/365,2))</f>
        <v/>
      </c>
      <c r="L190" s="15" t="str">
        <f aca="true">IF($A190="","",IF(OR($H190="Sì",$I190&lt;&gt;""),"Pagata ✓",IF($G190="","Manca la scadenza",IF($G190-TODAY()&gt;5,"In regola",IF($G190&gt;=TODAY(),"Manda il promemoria",IF($J190&lt;3,"Scaduta da poco",IF($J190&lt;15,"1° sollecito",IF($J190&lt;30,"2° sollecito",IF($J190&lt;45,"3° sollecito","Messa in mora")))))))))</f>
        <v/>
      </c>
    </row>
    <row r="191" customFormat="false" ht="15" hidden="false" customHeight="false" outlineLevel="0" collapsed="false">
      <c r="A191" s="8"/>
      <c r="B191" s="8"/>
      <c r="C191" s="9"/>
      <c r="D191" s="9"/>
      <c r="E191" s="10"/>
      <c r="F191" s="11"/>
      <c r="G191" s="10"/>
      <c r="H191" s="12"/>
      <c r="I191" s="10"/>
      <c r="J191" s="13" t="str">
        <f aca="true">IF(OR($G191="",$H191="Sì",$I191&lt;&gt;""),"",IF(TODAY()&gt;$G191,TODAY()-$G191,0))</f>
        <v/>
      </c>
      <c r="K191" s="14" t="str">
        <f aca="false">IF(N($J191)=0,"",ROUND(N($F191)*$I$4*$J191/365,2))</f>
        <v/>
      </c>
      <c r="L191" s="15" t="str">
        <f aca="true">IF($A191="","",IF(OR($H191="Sì",$I191&lt;&gt;""),"Pagata ✓",IF($G191="","Manca la scadenza",IF($G191-TODAY()&gt;5,"In regola",IF($G191&gt;=TODAY(),"Manda il promemoria",IF($J191&lt;3,"Scaduta da poco",IF($J191&lt;15,"1° sollecito",IF($J191&lt;30,"2° sollecito",IF($J191&lt;45,"3° sollecito","Messa in mora")))))))))</f>
        <v/>
      </c>
    </row>
    <row r="192" customFormat="false" ht="15" hidden="false" customHeight="false" outlineLevel="0" collapsed="false">
      <c r="A192" s="8"/>
      <c r="B192" s="8"/>
      <c r="C192" s="9"/>
      <c r="D192" s="9"/>
      <c r="E192" s="10"/>
      <c r="F192" s="11"/>
      <c r="G192" s="10"/>
      <c r="H192" s="12"/>
      <c r="I192" s="10"/>
      <c r="J192" s="13" t="str">
        <f aca="true">IF(OR($G192="",$H192="Sì",$I192&lt;&gt;""),"",IF(TODAY()&gt;$G192,TODAY()-$G192,0))</f>
        <v/>
      </c>
      <c r="K192" s="14" t="str">
        <f aca="false">IF(N($J192)=0,"",ROUND(N($F192)*$I$4*$J192/365,2))</f>
        <v/>
      </c>
      <c r="L192" s="15" t="str">
        <f aca="true">IF($A192="","",IF(OR($H192="Sì",$I192&lt;&gt;""),"Pagata ✓",IF($G192="","Manca la scadenza",IF($G192-TODAY()&gt;5,"In regola",IF($G192&gt;=TODAY(),"Manda il promemoria",IF($J192&lt;3,"Scaduta da poco",IF($J192&lt;15,"1° sollecito",IF($J192&lt;30,"2° sollecito",IF($J192&lt;45,"3° sollecito","Messa in mora")))))))))</f>
        <v/>
      </c>
    </row>
    <row r="193" customFormat="false" ht="15" hidden="false" customHeight="false" outlineLevel="0" collapsed="false">
      <c r="A193" s="8"/>
      <c r="B193" s="8"/>
      <c r="C193" s="9"/>
      <c r="D193" s="9"/>
      <c r="E193" s="10"/>
      <c r="F193" s="11"/>
      <c r="G193" s="10"/>
      <c r="H193" s="12"/>
      <c r="I193" s="10"/>
      <c r="J193" s="13" t="str">
        <f aca="true">IF(OR($G193="",$H193="Sì",$I193&lt;&gt;""),"",IF(TODAY()&gt;$G193,TODAY()-$G193,0))</f>
        <v/>
      </c>
      <c r="K193" s="14" t="str">
        <f aca="false">IF(N($J193)=0,"",ROUND(N($F193)*$I$4*$J193/365,2))</f>
        <v/>
      </c>
      <c r="L193" s="15" t="str">
        <f aca="true">IF($A193="","",IF(OR($H193="Sì",$I193&lt;&gt;""),"Pagata ✓",IF($G193="","Manca la scadenza",IF($G193-TODAY()&gt;5,"In regola",IF($G193&gt;=TODAY(),"Manda il promemoria",IF($J193&lt;3,"Scaduta da poco",IF($J193&lt;15,"1° sollecito",IF($J193&lt;30,"2° sollecito",IF($J193&lt;45,"3° sollecito","Messa in mora")))))))))</f>
        <v/>
      </c>
    </row>
    <row r="194" customFormat="false" ht="15" hidden="false" customHeight="false" outlineLevel="0" collapsed="false">
      <c r="A194" s="8"/>
      <c r="B194" s="8"/>
      <c r="C194" s="9"/>
      <c r="D194" s="9"/>
      <c r="E194" s="10"/>
      <c r="F194" s="11"/>
      <c r="G194" s="10"/>
      <c r="H194" s="12"/>
      <c r="I194" s="10"/>
      <c r="J194" s="13" t="str">
        <f aca="true">IF(OR($G194="",$H194="Sì",$I194&lt;&gt;""),"",IF(TODAY()&gt;$G194,TODAY()-$G194,0))</f>
        <v/>
      </c>
      <c r="K194" s="14" t="str">
        <f aca="false">IF(N($J194)=0,"",ROUND(N($F194)*$I$4*$J194/365,2))</f>
        <v/>
      </c>
      <c r="L194" s="15" t="str">
        <f aca="true">IF($A194="","",IF(OR($H194="Sì",$I194&lt;&gt;""),"Pagata ✓",IF($G194="","Manca la scadenza",IF($G194-TODAY()&gt;5,"In regola",IF($G194&gt;=TODAY(),"Manda il promemoria",IF($J194&lt;3,"Scaduta da poco",IF($J194&lt;15,"1° sollecito",IF($J194&lt;30,"2° sollecito",IF($J194&lt;45,"3° sollecito","Messa in mora")))))))))</f>
        <v/>
      </c>
    </row>
    <row r="195" customFormat="false" ht="15" hidden="false" customHeight="false" outlineLevel="0" collapsed="false">
      <c r="A195" s="8"/>
      <c r="B195" s="8"/>
      <c r="C195" s="9"/>
      <c r="D195" s="9"/>
      <c r="E195" s="10"/>
      <c r="F195" s="11"/>
      <c r="G195" s="10"/>
      <c r="H195" s="12"/>
      <c r="I195" s="10"/>
      <c r="J195" s="13" t="str">
        <f aca="true">IF(OR($G195="",$H195="Sì",$I195&lt;&gt;""),"",IF(TODAY()&gt;$G195,TODAY()-$G195,0))</f>
        <v/>
      </c>
      <c r="K195" s="14" t="str">
        <f aca="false">IF(N($J195)=0,"",ROUND(N($F195)*$I$4*$J195/365,2))</f>
        <v/>
      </c>
      <c r="L195" s="15" t="str">
        <f aca="true">IF($A195="","",IF(OR($H195="Sì",$I195&lt;&gt;""),"Pagata ✓",IF($G195="","Manca la scadenza",IF($G195-TODAY()&gt;5,"In regola",IF($G195&gt;=TODAY(),"Manda il promemoria",IF($J195&lt;3,"Scaduta da poco",IF($J195&lt;15,"1° sollecito",IF($J195&lt;30,"2° sollecito",IF($J195&lt;45,"3° sollecito","Messa in mora")))))))))</f>
        <v/>
      </c>
    </row>
    <row r="196" customFormat="false" ht="15" hidden="false" customHeight="false" outlineLevel="0" collapsed="false">
      <c r="A196" s="8"/>
      <c r="B196" s="8"/>
      <c r="C196" s="9"/>
      <c r="D196" s="9"/>
      <c r="E196" s="10"/>
      <c r="F196" s="11"/>
      <c r="G196" s="10"/>
      <c r="H196" s="12"/>
      <c r="I196" s="10"/>
      <c r="J196" s="13" t="str">
        <f aca="true">IF(OR($G196="",$H196="Sì",$I196&lt;&gt;""),"",IF(TODAY()&gt;$G196,TODAY()-$G196,0))</f>
        <v/>
      </c>
      <c r="K196" s="14" t="str">
        <f aca="false">IF(N($J196)=0,"",ROUND(N($F196)*$I$4*$J196/365,2))</f>
        <v/>
      </c>
      <c r="L196" s="15" t="str">
        <f aca="true">IF($A196="","",IF(OR($H196="Sì",$I196&lt;&gt;""),"Pagata ✓",IF($G196="","Manca la scadenza",IF($G196-TODAY()&gt;5,"In regola",IF($G196&gt;=TODAY(),"Manda il promemoria",IF($J196&lt;3,"Scaduta da poco",IF($J196&lt;15,"1° sollecito",IF($J196&lt;30,"2° sollecito",IF($J196&lt;45,"3° sollecito","Messa in mora")))))))))</f>
        <v/>
      </c>
    </row>
    <row r="197" customFormat="false" ht="15" hidden="false" customHeight="false" outlineLevel="0" collapsed="false">
      <c r="A197" s="8"/>
      <c r="B197" s="8"/>
      <c r="C197" s="9"/>
      <c r="D197" s="9"/>
      <c r="E197" s="10"/>
      <c r="F197" s="11"/>
      <c r="G197" s="10"/>
      <c r="H197" s="12"/>
      <c r="I197" s="10"/>
      <c r="J197" s="13" t="str">
        <f aca="true">IF(OR($G197="",$H197="Sì",$I197&lt;&gt;""),"",IF(TODAY()&gt;$G197,TODAY()-$G197,0))</f>
        <v/>
      </c>
      <c r="K197" s="14" t="str">
        <f aca="false">IF(N($J197)=0,"",ROUND(N($F197)*$I$4*$J197/365,2))</f>
        <v/>
      </c>
      <c r="L197" s="15" t="str">
        <f aca="true">IF($A197="","",IF(OR($H197="Sì",$I197&lt;&gt;""),"Pagata ✓",IF($G197="","Manca la scadenza",IF($G197-TODAY()&gt;5,"In regola",IF($G197&gt;=TODAY(),"Manda il promemoria",IF($J197&lt;3,"Scaduta da poco",IF($J197&lt;15,"1° sollecito",IF($J197&lt;30,"2° sollecito",IF($J197&lt;45,"3° sollecito","Messa in mora")))))))))</f>
        <v/>
      </c>
    </row>
    <row r="198" customFormat="false" ht="15" hidden="false" customHeight="false" outlineLevel="0" collapsed="false">
      <c r="A198" s="8"/>
      <c r="B198" s="8"/>
      <c r="C198" s="9"/>
      <c r="D198" s="9"/>
      <c r="E198" s="10"/>
      <c r="F198" s="11"/>
      <c r="G198" s="10"/>
      <c r="H198" s="12"/>
      <c r="I198" s="10"/>
      <c r="J198" s="13" t="str">
        <f aca="true">IF(OR($G198="",$H198="Sì",$I198&lt;&gt;""),"",IF(TODAY()&gt;$G198,TODAY()-$G198,0))</f>
        <v/>
      </c>
      <c r="K198" s="14" t="str">
        <f aca="false">IF(N($J198)=0,"",ROUND(N($F198)*$I$4*$J198/365,2))</f>
        <v/>
      </c>
      <c r="L198" s="15" t="str">
        <f aca="true">IF($A198="","",IF(OR($H198="Sì",$I198&lt;&gt;""),"Pagata ✓",IF($G198="","Manca la scadenza",IF($G198-TODAY()&gt;5,"In regola",IF($G198&gt;=TODAY(),"Manda il promemoria",IF($J198&lt;3,"Scaduta da poco",IF($J198&lt;15,"1° sollecito",IF($J198&lt;30,"2° sollecito",IF($J198&lt;45,"3° sollecito","Messa in mora")))))))))</f>
        <v/>
      </c>
    </row>
    <row r="199" customFormat="false" ht="15" hidden="false" customHeight="false" outlineLevel="0" collapsed="false">
      <c r="A199" s="8"/>
      <c r="B199" s="8"/>
      <c r="C199" s="9"/>
      <c r="D199" s="9"/>
      <c r="E199" s="10"/>
      <c r="F199" s="11"/>
      <c r="G199" s="10"/>
      <c r="H199" s="12"/>
      <c r="I199" s="10"/>
      <c r="J199" s="13" t="str">
        <f aca="true">IF(OR($G199="",$H199="Sì",$I199&lt;&gt;""),"",IF(TODAY()&gt;$G199,TODAY()-$G199,0))</f>
        <v/>
      </c>
      <c r="K199" s="14" t="str">
        <f aca="false">IF(N($J199)=0,"",ROUND(N($F199)*$I$4*$J199/365,2))</f>
        <v/>
      </c>
      <c r="L199" s="15" t="str">
        <f aca="true">IF($A199="","",IF(OR($H199="Sì",$I199&lt;&gt;""),"Pagata ✓",IF($G199="","Manca la scadenza",IF($G199-TODAY()&gt;5,"In regola",IF($G199&gt;=TODAY(),"Manda il promemoria",IF($J199&lt;3,"Scaduta da poco",IF($J199&lt;15,"1° sollecito",IF($J199&lt;30,"2° sollecito",IF($J199&lt;45,"3° sollecito","Messa in mora")))))))))</f>
        <v/>
      </c>
    </row>
    <row r="200" customFormat="false" ht="15" hidden="false" customHeight="false" outlineLevel="0" collapsed="false">
      <c r="A200" s="8"/>
      <c r="B200" s="8"/>
      <c r="C200" s="9"/>
      <c r="D200" s="9"/>
      <c r="E200" s="10"/>
      <c r="F200" s="11"/>
      <c r="G200" s="10"/>
      <c r="H200" s="12"/>
      <c r="I200" s="10"/>
      <c r="J200" s="13" t="str">
        <f aca="true">IF(OR($G200="",$H200="Sì",$I200&lt;&gt;""),"",IF(TODAY()&gt;$G200,TODAY()-$G200,0))</f>
        <v/>
      </c>
      <c r="K200" s="14" t="str">
        <f aca="false">IF(N($J200)=0,"",ROUND(N($F200)*$I$4*$J200/365,2))</f>
        <v/>
      </c>
      <c r="L200" s="15" t="str">
        <f aca="true">IF($A200="","",IF(OR($H200="Sì",$I200&lt;&gt;""),"Pagata ✓",IF($G200="","Manca la scadenza",IF($G200-TODAY()&gt;5,"In regola",IF($G200&gt;=TODAY(),"Manda il promemoria",IF($J200&lt;3,"Scaduta da poco",IF($J200&lt;15,"1° sollecito",IF($J200&lt;30,"2° sollecito",IF($J200&lt;45,"3° sollecito","Messa in mora")))))))))</f>
        <v/>
      </c>
    </row>
    <row r="201" customFormat="false" ht="15" hidden="false" customHeight="false" outlineLevel="0" collapsed="false">
      <c r="A201" s="8"/>
      <c r="B201" s="8"/>
      <c r="C201" s="9"/>
      <c r="D201" s="9"/>
      <c r="E201" s="10"/>
      <c r="F201" s="11"/>
      <c r="G201" s="10"/>
      <c r="H201" s="12"/>
      <c r="I201" s="10"/>
      <c r="J201" s="13" t="str">
        <f aca="true">IF(OR($G201="",$H201="Sì",$I201&lt;&gt;""),"",IF(TODAY()&gt;$G201,TODAY()-$G201,0))</f>
        <v/>
      </c>
      <c r="K201" s="14" t="str">
        <f aca="false">IF(N($J201)=0,"",ROUND(N($F201)*$I$4*$J201/365,2))</f>
        <v/>
      </c>
      <c r="L201" s="15" t="str">
        <f aca="true">IF($A201="","",IF(OR($H201="Sì",$I201&lt;&gt;""),"Pagata ✓",IF($G201="","Manca la scadenza",IF($G201-TODAY()&gt;5,"In regola",IF($G201&gt;=TODAY(),"Manda il promemoria",IF($J201&lt;3,"Scaduta da poco",IF($J201&lt;15,"1° sollecito",IF($J201&lt;30,"2° sollecito",IF($J201&lt;45,"3° sollecito","Messa in mora")))))))))</f>
        <v/>
      </c>
    </row>
    <row r="202" customFormat="false" ht="15" hidden="false" customHeight="false" outlineLevel="0" collapsed="false">
      <c r="A202" s="8"/>
      <c r="B202" s="8"/>
      <c r="C202" s="9"/>
      <c r="D202" s="9"/>
      <c r="E202" s="10"/>
      <c r="F202" s="11"/>
      <c r="G202" s="10"/>
      <c r="H202" s="12"/>
      <c r="I202" s="10"/>
      <c r="J202" s="13" t="str">
        <f aca="true">IF(OR($G202="",$H202="Sì",$I202&lt;&gt;""),"",IF(TODAY()&gt;$G202,TODAY()-$G202,0))</f>
        <v/>
      </c>
      <c r="K202" s="14" t="str">
        <f aca="false">IF(N($J202)=0,"",ROUND(N($F202)*$I$4*$J202/365,2))</f>
        <v/>
      </c>
      <c r="L202" s="15" t="str">
        <f aca="true">IF($A202="","",IF(OR($H202="Sì",$I202&lt;&gt;""),"Pagata ✓",IF($G202="","Manca la scadenza",IF($G202-TODAY()&gt;5,"In regola",IF($G202&gt;=TODAY(),"Manda il promemoria",IF($J202&lt;3,"Scaduta da poco",IF($J202&lt;15,"1° sollecito",IF($J202&lt;30,"2° sollecito",IF($J202&lt;45,"3° sollecito","Messa in mora")))))))))</f>
        <v/>
      </c>
    </row>
    <row r="203" customFormat="false" ht="15" hidden="false" customHeight="false" outlineLevel="0" collapsed="false">
      <c r="A203" s="8"/>
      <c r="B203" s="8"/>
      <c r="C203" s="9"/>
      <c r="D203" s="9"/>
      <c r="E203" s="10"/>
      <c r="F203" s="11"/>
      <c r="G203" s="10"/>
      <c r="H203" s="12"/>
      <c r="I203" s="10"/>
      <c r="J203" s="13" t="str">
        <f aca="true">IF(OR($G203="",$H203="Sì",$I203&lt;&gt;""),"",IF(TODAY()&gt;$G203,TODAY()-$G203,0))</f>
        <v/>
      </c>
      <c r="K203" s="14" t="str">
        <f aca="false">IF(N($J203)=0,"",ROUND(N($F203)*$I$4*$J203/365,2))</f>
        <v/>
      </c>
      <c r="L203" s="15" t="str">
        <f aca="true">IF($A203="","",IF(OR($H203="Sì",$I203&lt;&gt;""),"Pagata ✓",IF($G203="","Manca la scadenza",IF($G203-TODAY()&gt;5,"In regola",IF($G203&gt;=TODAY(),"Manda il promemoria",IF($J203&lt;3,"Scaduta da poco",IF($J203&lt;15,"1° sollecito",IF($J203&lt;30,"2° sollecito",IF($J203&lt;45,"3° sollecito","Messa in mora")))))))))</f>
        <v/>
      </c>
    </row>
    <row r="204" customFormat="false" ht="15" hidden="false" customHeight="false" outlineLevel="0" collapsed="false">
      <c r="A204" s="8"/>
      <c r="B204" s="8"/>
      <c r="C204" s="9"/>
      <c r="D204" s="9"/>
      <c r="E204" s="10"/>
      <c r="F204" s="11"/>
      <c r="G204" s="10"/>
      <c r="H204" s="12"/>
      <c r="I204" s="10"/>
      <c r="J204" s="13" t="str">
        <f aca="true">IF(OR($G204="",$H204="Sì",$I204&lt;&gt;""),"",IF(TODAY()&gt;$G204,TODAY()-$G204,0))</f>
        <v/>
      </c>
      <c r="K204" s="14" t="str">
        <f aca="false">IF(N($J204)=0,"",ROUND(N($F204)*$I$4*$J204/365,2))</f>
        <v/>
      </c>
      <c r="L204" s="15" t="str">
        <f aca="true">IF($A204="","",IF(OR($H204="Sì",$I204&lt;&gt;""),"Pagata ✓",IF($G204="","Manca la scadenza",IF($G204-TODAY()&gt;5,"In regola",IF($G204&gt;=TODAY(),"Manda il promemoria",IF($J204&lt;3,"Scaduta da poco",IF($J204&lt;15,"1° sollecito",IF($J204&lt;30,"2° sollecito",IF($J204&lt;45,"3° sollecito","Messa in mora")))))))))</f>
        <v/>
      </c>
    </row>
    <row r="205" customFormat="false" ht="15" hidden="false" customHeight="false" outlineLevel="0" collapsed="false">
      <c r="A205" s="8"/>
      <c r="B205" s="8"/>
      <c r="C205" s="9"/>
      <c r="D205" s="9"/>
      <c r="E205" s="10"/>
      <c r="F205" s="11"/>
      <c r="G205" s="10"/>
      <c r="H205" s="12"/>
      <c r="I205" s="10"/>
      <c r="J205" s="13" t="str">
        <f aca="true">IF(OR($G205="",$H205="Sì",$I205&lt;&gt;""),"",IF(TODAY()&gt;$G205,TODAY()-$G205,0))</f>
        <v/>
      </c>
      <c r="K205" s="14" t="str">
        <f aca="false">IF(N($J205)=0,"",ROUND(N($F205)*$I$4*$J205/365,2))</f>
        <v/>
      </c>
      <c r="L205" s="15" t="str">
        <f aca="true">IF($A205="","",IF(OR($H205="Sì",$I205&lt;&gt;""),"Pagata ✓",IF($G205="","Manca la scadenza",IF($G205-TODAY()&gt;5,"In regola",IF($G205&gt;=TODAY(),"Manda il promemoria",IF($J205&lt;3,"Scaduta da poco",IF($J205&lt;15,"1° sollecito",IF($J205&lt;30,"2° sollecito",IF($J205&lt;45,"3° sollecito","Messa in mora")))))))))</f>
        <v/>
      </c>
    </row>
    <row r="206" customFormat="false" ht="15" hidden="false" customHeight="false" outlineLevel="0" collapsed="false">
      <c r="A206" s="8"/>
      <c r="B206" s="8"/>
      <c r="C206" s="9"/>
      <c r="D206" s="9"/>
      <c r="E206" s="10"/>
      <c r="F206" s="11"/>
      <c r="G206" s="10"/>
      <c r="H206" s="12"/>
      <c r="I206" s="10"/>
      <c r="J206" s="13" t="str">
        <f aca="true">IF(OR($G206="",$H206="Sì",$I206&lt;&gt;""),"",IF(TODAY()&gt;$G206,TODAY()-$G206,0))</f>
        <v/>
      </c>
      <c r="K206" s="14" t="str">
        <f aca="false">IF(N($J206)=0,"",ROUND(N($F206)*$I$4*$J206/365,2))</f>
        <v/>
      </c>
      <c r="L206" s="15" t="str">
        <f aca="true">IF($A206="","",IF(OR($H206="Sì",$I206&lt;&gt;""),"Pagata ✓",IF($G206="","Manca la scadenza",IF($G206-TODAY()&gt;5,"In regola",IF($G206&gt;=TODAY(),"Manda il promemoria",IF($J206&lt;3,"Scaduta da poco",IF($J206&lt;15,"1° sollecito",IF($J206&lt;30,"2° sollecito",IF($J206&lt;45,"3° sollecito","Messa in mora")))))))))</f>
        <v/>
      </c>
    </row>
    <row r="207" customFormat="false" ht="15" hidden="false" customHeight="false" outlineLevel="0" collapsed="false">
      <c r="A207" s="8"/>
      <c r="B207" s="8"/>
      <c r="C207" s="9"/>
      <c r="D207" s="9"/>
      <c r="E207" s="10"/>
      <c r="F207" s="11"/>
      <c r="G207" s="10"/>
      <c r="H207" s="12"/>
      <c r="I207" s="10"/>
      <c r="J207" s="13" t="str">
        <f aca="true">IF(OR($G207="",$H207="Sì",$I207&lt;&gt;""),"",IF(TODAY()&gt;$G207,TODAY()-$G207,0))</f>
        <v/>
      </c>
      <c r="K207" s="14" t="str">
        <f aca="false">IF(N($J207)=0,"",ROUND(N($F207)*$I$4*$J207/365,2))</f>
        <v/>
      </c>
      <c r="L207" s="15" t="str">
        <f aca="true">IF($A207="","",IF(OR($H207="Sì",$I207&lt;&gt;""),"Pagata ✓",IF($G207="","Manca la scadenza",IF($G207-TODAY()&gt;5,"In regola",IF($G207&gt;=TODAY(),"Manda il promemoria",IF($J207&lt;3,"Scaduta da poco",IF($J207&lt;15,"1° sollecito",IF($J207&lt;30,"2° sollecito",IF($J207&lt;45,"3° sollecito","Messa in mora")))))))))</f>
        <v/>
      </c>
    </row>
    <row r="208" customFormat="false" ht="15" hidden="false" customHeight="false" outlineLevel="0" collapsed="false">
      <c r="A208" s="8"/>
      <c r="B208" s="8"/>
      <c r="C208" s="9"/>
      <c r="D208" s="9"/>
      <c r="E208" s="10"/>
      <c r="F208" s="11"/>
      <c r="G208" s="10"/>
      <c r="H208" s="12"/>
      <c r="I208" s="10"/>
      <c r="J208" s="13" t="str">
        <f aca="true">IF(OR($G208="",$H208="Sì",$I208&lt;&gt;""),"",IF(TODAY()&gt;$G208,TODAY()-$G208,0))</f>
        <v/>
      </c>
      <c r="K208" s="14" t="str">
        <f aca="false">IF(N($J208)=0,"",ROUND(N($F208)*$I$4*$J208/365,2))</f>
        <v/>
      </c>
      <c r="L208" s="15" t="str">
        <f aca="true">IF($A208="","",IF(OR($H208="Sì",$I208&lt;&gt;""),"Pagata ✓",IF($G208="","Manca la scadenza",IF($G208-TODAY()&gt;5,"In regola",IF($G208&gt;=TODAY(),"Manda il promemoria",IF($J208&lt;3,"Scaduta da poco",IF($J208&lt;15,"1° sollecito",IF($J208&lt;30,"2° sollecito",IF($J208&lt;45,"3° sollecito","Messa in mora")))))))))</f>
        <v/>
      </c>
    </row>
    <row r="209" customFormat="false" ht="15" hidden="false" customHeight="false" outlineLevel="0" collapsed="false">
      <c r="A209" s="8"/>
      <c r="B209" s="8"/>
      <c r="C209" s="9"/>
      <c r="D209" s="9"/>
      <c r="E209" s="10"/>
      <c r="F209" s="11"/>
      <c r="G209" s="10"/>
      <c r="H209" s="12"/>
      <c r="I209" s="10"/>
      <c r="J209" s="13" t="str">
        <f aca="true">IF(OR($G209="",$H209="Sì",$I209&lt;&gt;""),"",IF(TODAY()&gt;$G209,TODAY()-$G209,0))</f>
        <v/>
      </c>
      <c r="K209" s="14" t="str">
        <f aca="false">IF(N($J209)=0,"",ROUND(N($F209)*$I$4*$J209/365,2))</f>
        <v/>
      </c>
      <c r="L209" s="15" t="str">
        <f aca="true">IF($A209="","",IF(OR($H209="Sì",$I209&lt;&gt;""),"Pagata ✓",IF($G209="","Manca la scadenza",IF($G209-TODAY()&gt;5,"In regola",IF($G209&gt;=TODAY(),"Manda il promemoria",IF($J209&lt;3,"Scaduta da poco",IF($J209&lt;15,"1° sollecito",IF($J209&lt;30,"2° sollecito",IF($J209&lt;45,"3° sollecito","Messa in mora")))))))))</f>
        <v/>
      </c>
    </row>
    <row r="210" customFormat="false" ht="15" hidden="false" customHeight="false" outlineLevel="0" collapsed="false">
      <c r="A210" s="8"/>
      <c r="B210" s="8"/>
      <c r="C210" s="9"/>
      <c r="D210" s="9"/>
      <c r="E210" s="10"/>
      <c r="F210" s="11"/>
      <c r="G210" s="10"/>
      <c r="H210" s="12"/>
      <c r="I210" s="10"/>
      <c r="J210" s="13" t="str">
        <f aca="true">IF(OR($G210="",$H210="Sì",$I210&lt;&gt;""),"",IF(TODAY()&gt;$G210,TODAY()-$G210,0))</f>
        <v/>
      </c>
      <c r="K210" s="14" t="str">
        <f aca="false">IF(N($J210)=0,"",ROUND(N($F210)*$I$4*$J210/365,2))</f>
        <v/>
      </c>
      <c r="L210" s="15" t="str">
        <f aca="true">IF($A210="","",IF(OR($H210="Sì",$I210&lt;&gt;""),"Pagata ✓",IF($G210="","Manca la scadenza",IF($G210-TODAY()&gt;5,"In regola",IF($G210&gt;=TODAY(),"Manda il promemoria",IF($J210&lt;3,"Scaduta da poco",IF($J210&lt;15,"1° sollecito",IF($J210&lt;30,"2° sollecito",IF($J210&lt;45,"3° sollecito","Messa in mora")))))))))</f>
        <v/>
      </c>
    </row>
    <row r="211" customFormat="false" ht="15" hidden="false" customHeight="false" outlineLevel="0" collapsed="false">
      <c r="A211" s="8"/>
      <c r="B211" s="8"/>
      <c r="C211" s="9"/>
      <c r="D211" s="9"/>
      <c r="E211" s="10"/>
      <c r="F211" s="11"/>
      <c r="G211" s="10"/>
      <c r="H211" s="12"/>
      <c r="I211" s="10"/>
      <c r="J211" s="13" t="str">
        <f aca="true">IF(OR($G211="",$H211="Sì",$I211&lt;&gt;""),"",IF(TODAY()&gt;$G211,TODAY()-$G211,0))</f>
        <v/>
      </c>
      <c r="K211" s="14" t="str">
        <f aca="false">IF(N($J211)=0,"",ROUND(N($F211)*$I$4*$J211/365,2))</f>
        <v/>
      </c>
      <c r="L211" s="15" t="str">
        <f aca="true">IF($A211="","",IF(OR($H211="Sì",$I211&lt;&gt;""),"Pagata ✓",IF($G211="","Manca la scadenza",IF($G211-TODAY()&gt;5,"In regola",IF($G211&gt;=TODAY(),"Manda il promemoria",IF($J211&lt;3,"Scaduta da poco",IF($J211&lt;15,"1° sollecito",IF($J211&lt;30,"2° sollecito",IF($J211&lt;45,"3° sollecito","Messa in mora")))))))))</f>
        <v/>
      </c>
    </row>
    <row r="212" customFormat="false" ht="15" hidden="false" customHeight="false" outlineLevel="0" collapsed="false">
      <c r="A212" s="8"/>
      <c r="B212" s="8"/>
      <c r="C212" s="9"/>
      <c r="D212" s="9"/>
      <c r="E212" s="10"/>
      <c r="F212" s="11"/>
      <c r="G212" s="10"/>
      <c r="H212" s="12"/>
      <c r="I212" s="10"/>
      <c r="J212" s="13" t="str">
        <f aca="true">IF(OR($G212="",$H212="Sì",$I212&lt;&gt;""),"",IF(TODAY()&gt;$G212,TODAY()-$G212,0))</f>
        <v/>
      </c>
      <c r="K212" s="14" t="str">
        <f aca="false">IF(N($J212)=0,"",ROUND(N($F212)*$I$4*$J212/365,2))</f>
        <v/>
      </c>
      <c r="L212" s="15" t="str">
        <f aca="true">IF($A212="","",IF(OR($H212="Sì",$I212&lt;&gt;""),"Pagata ✓",IF($G212="","Manca la scadenza",IF($G212-TODAY()&gt;5,"In regola",IF($G212&gt;=TODAY(),"Manda il promemoria",IF($J212&lt;3,"Scaduta da poco",IF($J212&lt;15,"1° sollecito",IF($J212&lt;30,"2° sollecito",IF($J212&lt;45,"3° sollecito","Messa in mora")))))))))</f>
        <v/>
      </c>
    </row>
    <row r="213" customFormat="false" ht="15" hidden="false" customHeight="false" outlineLevel="0" collapsed="false">
      <c r="A213" s="8"/>
      <c r="B213" s="8"/>
      <c r="C213" s="9"/>
      <c r="D213" s="9"/>
      <c r="E213" s="10"/>
      <c r="F213" s="11"/>
      <c r="G213" s="10"/>
      <c r="H213" s="12"/>
      <c r="I213" s="10"/>
      <c r="J213" s="13" t="str">
        <f aca="true">IF(OR($G213="",$H213="Sì",$I213&lt;&gt;""),"",IF(TODAY()&gt;$G213,TODAY()-$G213,0))</f>
        <v/>
      </c>
      <c r="K213" s="14" t="str">
        <f aca="false">IF(N($J213)=0,"",ROUND(N($F213)*$I$4*$J213/365,2))</f>
        <v/>
      </c>
      <c r="L213" s="15" t="str">
        <f aca="true">IF($A213="","",IF(OR($H213="Sì",$I213&lt;&gt;""),"Pagata ✓",IF($G213="","Manca la scadenza",IF($G213-TODAY()&gt;5,"In regola",IF($G213&gt;=TODAY(),"Manda il promemoria",IF($J213&lt;3,"Scaduta da poco",IF($J213&lt;15,"1° sollecito",IF($J213&lt;30,"2° sollecito",IF($J213&lt;45,"3° sollecito","Messa in mora")))))))))</f>
        <v/>
      </c>
    </row>
    <row r="214" customFormat="false" ht="15" hidden="false" customHeight="false" outlineLevel="0" collapsed="false">
      <c r="A214" s="8"/>
      <c r="B214" s="8"/>
      <c r="C214" s="9"/>
      <c r="D214" s="9"/>
      <c r="E214" s="10"/>
      <c r="F214" s="11"/>
      <c r="G214" s="10"/>
      <c r="H214" s="12"/>
      <c r="I214" s="10"/>
      <c r="J214" s="13" t="str">
        <f aca="true">IF(OR($G214="",$H214="Sì",$I214&lt;&gt;""),"",IF(TODAY()&gt;$G214,TODAY()-$G214,0))</f>
        <v/>
      </c>
      <c r="K214" s="14" t="str">
        <f aca="false">IF(N($J214)=0,"",ROUND(N($F214)*$I$4*$J214/365,2))</f>
        <v/>
      </c>
      <c r="L214" s="15" t="str">
        <f aca="true">IF($A214="","",IF(OR($H214="Sì",$I214&lt;&gt;""),"Pagata ✓",IF($G214="","Manca la scadenza",IF($G214-TODAY()&gt;5,"In regola",IF($G214&gt;=TODAY(),"Manda il promemoria",IF($J214&lt;3,"Scaduta da poco",IF($J214&lt;15,"1° sollecito",IF($J214&lt;30,"2° sollecito",IF($J214&lt;45,"3° sollecito","Messa in mora")))))))))</f>
        <v/>
      </c>
    </row>
    <row r="215" customFormat="false" ht="15" hidden="false" customHeight="false" outlineLevel="0" collapsed="false">
      <c r="A215" s="8"/>
      <c r="B215" s="8"/>
      <c r="C215" s="9"/>
      <c r="D215" s="9"/>
      <c r="E215" s="10"/>
      <c r="F215" s="11"/>
      <c r="G215" s="10"/>
      <c r="H215" s="12"/>
      <c r="I215" s="10"/>
      <c r="J215" s="13" t="str">
        <f aca="true">IF(OR($G215="",$H215="Sì",$I215&lt;&gt;""),"",IF(TODAY()&gt;$G215,TODAY()-$G215,0))</f>
        <v/>
      </c>
      <c r="K215" s="14" t="str">
        <f aca="false">IF(N($J215)=0,"",ROUND(N($F215)*$I$4*$J215/365,2))</f>
        <v/>
      </c>
      <c r="L215" s="15" t="str">
        <f aca="true">IF($A215="","",IF(OR($H215="Sì",$I215&lt;&gt;""),"Pagata ✓",IF($G215="","Manca la scadenza",IF($G215-TODAY()&gt;5,"In regola",IF($G215&gt;=TODAY(),"Manda il promemoria",IF($J215&lt;3,"Scaduta da poco",IF($J215&lt;15,"1° sollecito",IF($J215&lt;30,"2° sollecito",IF($J215&lt;45,"3° sollecito","Messa in mora")))))))))</f>
        <v/>
      </c>
    </row>
    <row r="216" customFormat="false" ht="15" hidden="false" customHeight="false" outlineLevel="0" collapsed="false">
      <c r="A216" s="8"/>
      <c r="B216" s="8"/>
      <c r="C216" s="9"/>
      <c r="D216" s="9"/>
      <c r="E216" s="10"/>
      <c r="F216" s="11"/>
      <c r="G216" s="10"/>
      <c r="H216" s="12"/>
      <c r="I216" s="10"/>
      <c r="J216" s="13" t="str">
        <f aca="true">IF(OR($G216="",$H216="Sì",$I216&lt;&gt;""),"",IF(TODAY()&gt;$G216,TODAY()-$G216,0))</f>
        <v/>
      </c>
      <c r="K216" s="14" t="str">
        <f aca="false">IF(N($J216)=0,"",ROUND(N($F216)*$I$4*$J216/365,2))</f>
        <v/>
      </c>
      <c r="L216" s="15" t="str">
        <f aca="true">IF($A216="","",IF(OR($H216="Sì",$I216&lt;&gt;""),"Pagata ✓",IF($G216="","Manca la scadenza",IF($G216-TODAY()&gt;5,"In regola",IF($G216&gt;=TODAY(),"Manda il promemoria",IF($J216&lt;3,"Scaduta da poco",IF($J216&lt;15,"1° sollecito",IF($J216&lt;30,"2° sollecito",IF($J216&lt;45,"3° sollecito","Messa in mora")))))))))</f>
        <v/>
      </c>
    </row>
    <row r="217" customFormat="false" ht="15" hidden="false" customHeight="false" outlineLevel="0" collapsed="false">
      <c r="A217" s="8"/>
      <c r="B217" s="8"/>
      <c r="C217" s="9"/>
      <c r="D217" s="9"/>
      <c r="E217" s="10"/>
      <c r="F217" s="11"/>
      <c r="G217" s="10"/>
      <c r="H217" s="12"/>
      <c r="I217" s="10"/>
      <c r="J217" s="13" t="str">
        <f aca="true">IF(OR($G217="",$H217="Sì",$I217&lt;&gt;""),"",IF(TODAY()&gt;$G217,TODAY()-$G217,0))</f>
        <v/>
      </c>
      <c r="K217" s="14" t="str">
        <f aca="false">IF(N($J217)=0,"",ROUND(N($F217)*$I$4*$J217/365,2))</f>
        <v/>
      </c>
      <c r="L217" s="15" t="str">
        <f aca="true">IF($A217="","",IF(OR($H217="Sì",$I217&lt;&gt;""),"Pagata ✓",IF($G217="","Manca la scadenza",IF($G217-TODAY()&gt;5,"In regola",IF($G217&gt;=TODAY(),"Manda il promemoria",IF($J217&lt;3,"Scaduta da poco",IF($J217&lt;15,"1° sollecito",IF($J217&lt;30,"2° sollecito",IF($J217&lt;45,"3° sollecito","Messa in mora")))))))))</f>
        <v/>
      </c>
    </row>
    <row r="218" customFormat="false" ht="15" hidden="false" customHeight="false" outlineLevel="0" collapsed="false">
      <c r="A218" s="8"/>
      <c r="B218" s="8"/>
      <c r="C218" s="9"/>
      <c r="D218" s="9"/>
      <c r="E218" s="10"/>
      <c r="F218" s="11"/>
      <c r="G218" s="10"/>
      <c r="H218" s="12"/>
      <c r="I218" s="10"/>
      <c r="J218" s="13" t="str">
        <f aca="true">IF(OR($G218="",$H218="Sì",$I218&lt;&gt;""),"",IF(TODAY()&gt;$G218,TODAY()-$G218,0))</f>
        <v/>
      </c>
      <c r="K218" s="14" t="str">
        <f aca="false">IF(N($J218)=0,"",ROUND(N($F218)*$I$4*$J218/365,2))</f>
        <v/>
      </c>
      <c r="L218" s="15" t="str">
        <f aca="true">IF($A218="","",IF(OR($H218="Sì",$I218&lt;&gt;""),"Pagata ✓",IF($G218="","Manca la scadenza",IF($G218-TODAY()&gt;5,"In regola",IF($G218&gt;=TODAY(),"Manda il promemoria",IF($J218&lt;3,"Scaduta da poco",IF($J218&lt;15,"1° sollecito",IF($J218&lt;30,"2° sollecito",IF($J218&lt;45,"3° sollecito","Messa in mora")))))))))</f>
        <v/>
      </c>
    </row>
    <row r="219" customFormat="false" ht="15" hidden="false" customHeight="false" outlineLevel="0" collapsed="false">
      <c r="A219" s="8"/>
      <c r="B219" s="8"/>
      <c r="C219" s="9"/>
      <c r="D219" s="9"/>
      <c r="E219" s="10"/>
      <c r="F219" s="11"/>
      <c r="G219" s="10"/>
      <c r="H219" s="12"/>
      <c r="I219" s="10"/>
      <c r="J219" s="13" t="str">
        <f aca="true">IF(OR($G219="",$H219="Sì",$I219&lt;&gt;""),"",IF(TODAY()&gt;$G219,TODAY()-$G219,0))</f>
        <v/>
      </c>
      <c r="K219" s="14" t="str">
        <f aca="false">IF(N($J219)=0,"",ROUND(N($F219)*$I$4*$J219/365,2))</f>
        <v/>
      </c>
      <c r="L219" s="15" t="str">
        <f aca="true">IF($A219="","",IF(OR($H219="Sì",$I219&lt;&gt;""),"Pagata ✓",IF($G219="","Manca la scadenza",IF($G219-TODAY()&gt;5,"In regola",IF($G219&gt;=TODAY(),"Manda il promemoria",IF($J219&lt;3,"Scaduta da poco",IF($J219&lt;15,"1° sollecito",IF($J219&lt;30,"2° sollecito",IF($J219&lt;45,"3° sollecito","Messa in mora")))))))))</f>
        <v/>
      </c>
    </row>
    <row r="220" customFormat="false" ht="15" hidden="false" customHeight="false" outlineLevel="0" collapsed="false">
      <c r="A220" s="8"/>
      <c r="B220" s="8"/>
      <c r="C220" s="9"/>
      <c r="D220" s="9"/>
      <c r="E220" s="10"/>
      <c r="F220" s="11"/>
      <c r="G220" s="10"/>
      <c r="H220" s="12"/>
      <c r="I220" s="10"/>
      <c r="J220" s="13" t="str">
        <f aca="true">IF(OR($G220="",$H220="Sì",$I220&lt;&gt;""),"",IF(TODAY()&gt;$G220,TODAY()-$G220,0))</f>
        <v/>
      </c>
      <c r="K220" s="14" t="str">
        <f aca="false">IF(N($J220)=0,"",ROUND(N($F220)*$I$4*$J220/365,2))</f>
        <v/>
      </c>
      <c r="L220" s="15" t="str">
        <f aca="true">IF($A220="","",IF(OR($H220="Sì",$I220&lt;&gt;""),"Pagata ✓",IF($G220="","Manca la scadenza",IF($G220-TODAY()&gt;5,"In regola",IF($G220&gt;=TODAY(),"Manda il promemoria",IF($J220&lt;3,"Scaduta da poco",IF($J220&lt;15,"1° sollecito",IF($J220&lt;30,"2° sollecito",IF($J220&lt;45,"3° sollecito","Messa in mora")))))))))</f>
        <v/>
      </c>
    </row>
    <row r="221" customFormat="false" ht="15" hidden="false" customHeight="false" outlineLevel="0" collapsed="false">
      <c r="A221" s="8"/>
      <c r="B221" s="8"/>
      <c r="C221" s="9"/>
      <c r="D221" s="9"/>
      <c r="E221" s="10"/>
      <c r="F221" s="11"/>
      <c r="G221" s="10"/>
      <c r="H221" s="12"/>
      <c r="I221" s="10"/>
      <c r="J221" s="13" t="str">
        <f aca="true">IF(OR($G221="",$H221="Sì",$I221&lt;&gt;""),"",IF(TODAY()&gt;$G221,TODAY()-$G221,0))</f>
        <v/>
      </c>
      <c r="K221" s="14" t="str">
        <f aca="false">IF(N($J221)=0,"",ROUND(N($F221)*$I$4*$J221/365,2))</f>
        <v/>
      </c>
      <c r="L221" s="15" t="str">
        <f aca="true">IF($A221="","",IF(OR($H221="Sì",$I221&lt;&gt;""),"Pagata ✓",IF($G221="","Manca la scadenza",IF($G221-TODAY()&gt;5,"In regola",IF($G221&gt;=TODAY(),"Manda il promemoria",IF($J221&lt;3,"Scaduta da poco",IF($J221&lt;15,"1° sollecito",IF($J221&lt;30,"2° sollecito",IF($J221&lt;45,"3° sollecito","Messa in mora")))))))))</f>
        <v/>
      </c>
    </row>
    <row r="222" customFormat="false" ht="15" hidden="false" customHeight="false" outlineLevel="0" collapsed="false">
      <c r="A222" s="8"/>
      <c r="B222" s="8"/>
      <c r="C222" s="9"/>
      <c r="D222" s="9"/>
      <c r="E222" s="10"/>
      <c r="F222" s="11"/>
      <c r="G222" s="10"/>
      <c r="H222" s="12"/>
      <c r="I222" s="10"/>
      <c r="J222" s="13" t="str">
        <f aca="true">IF(OR($G222="",$H222="Sì",$I222&lt;&gt;""),"",IF(TODAY()&gt;$G222,TODAY()-$G222,0))</f>
        <v/>
      </c>
      <c r="K222" s="14" t="str">
        <f aca="false">IF(N($J222)=0,"",ROUND(N($F222)*$I$4*$J222/365,2))</f>
        <v/>
      </c>
      <c r="L222" s="15" t="str">
        <f aca="true">IF($A222="","",IF(OR($H222="Sì",$I222&lt;&gt;""),"Pagata ✓",IF($G222="","Manca la scadenza",IF($G222-TODAY()&gt;5,"In regola",IF($G222&gt;=TODAY(),"Manda il promemoria",IF($J222&lt;3,"Scaduta da poco",IF($J222&lt;15,"1° sollecito",IF($J222&lt;30,"2° sollecito",IF($J222&lt;45,"3° sollecito","Messa in mora")))))))))</f>
        <v/>
      </c>
    </row>
    <row r="223" customFormat="false" ht="15" hidden="false" customHeight="false" outlineLevel="0" collapsed="false">
      <c r="A223" s="8"/>
      <c r="B223" s="8"/>
      <c r="C223" s="9"/>
      <c r="D223" s="9"/>
      <c r="E223" s="10"/>
      <c r="F223" s="11"/>
      <c r="G223" s="10"/>
      <c r="H223" s="12"/>
      <c r="I223" s="10"/>
      <c r="J223" s="13" t="str">
        <f aca="true">IF(OR($G223="",$H223="Sì",$I223&lt;&gt;""),"",IF(TODAY()&gt;$G223,TODAY()-$G223,0))</f>
        <v/>
      </c>
      <c r="K223" s="14" t="str">
        <f aca="false">IF(N($J223)=0,"",ROUND(N($F223)*$I$4*$J223/365,2))</f>
        <v/>
      </c>
      <c r="L223" s="15" t="str">
        <f aca="true">IF($A223="","",IF(OR($H223="Sì",$I223&lt;&gt;""),"Pagata ✓",IF($G223="","Manca la scadenza",IF($G223-TODAY()&gt;5,"In regola",IF($G223&gt;=TODAY(),"Manda il promemoria",IF($J223&lt;3,"Scaduta da poco",IF($J223&lt;15,"1° sollecito",IF($J223&lt;30,"2° sollecito",IF($J223&lt;45,"3° sollecito","Messa in mora")))))))))</f>
        <v/>
      </c>
    </row>
    <row r="224" customFormat="false" ht="15" hidden="false" customHeight="false" outlineLevel="0" collapsed="false">
      <c r="A224" s="8"/>
      <c r="B224" s="8"/>
      <c r="C224" s="9"/>
      <c r="D224" s="9"/>
      <c r="E224" s="10"/>
      <c r="F224" s="11"/>
      <c r="G224" s="10"/>
      <c r="H224" s="12"/>
      <c r="I224" s="10"/>
      <c r="J224" s="13" t="str">
        <f aca="true">IF(OR($G224="",$H224="Sì",$I224&lt;&gt;""),"",IF(TODAY()&gt;$G224,TODAY()-$G224,0))</f>
        <v/>
      </c>
      <c r="K224" s="14" t="str">
        <f aca="false">IF(N($J224)=0,"",ROUND(N($F224)*$I$4*$J224/365,2))</f>
        <v/>
      </c>
      <c r="L224" s="15" t="str">
        <f aca="true">IF($A224="","",IF(OR($H224="Sì",$I224&lt;&gt;""),"Pagata ✓",IF($G224="","Manca la scadenza",IF($G224-TODAY()&gt;5,"In regola",IF($G224&gt;=TODAY(),"Manda il promemoria",IF($J224&lt;3,"Scaduta da poco",IF($J224&lt;15,"1° sollecito",IF($J224&lt;30,"2° sollecito",IF($J224&lt;45,"3° sollecito","Messa in mora")))))))))</f>
        <v/>
      </c>
    </row>
    <row r="225" customFormat="false" ht="15" hidden="false" customHeight="false" outlineLevel="0" collapsed="false">
      <c r="A225" s="8"/>
      <c r="B225" s="8"/>
      <c r="C225" s="9"/>
      <c r="D225" s="9"/>
      <c r="E225" s="10"/>
      <c r="F225" s="11"/>
      <c r="G225" s="10"/>
      <c r="H225" s="12"/>
      <c r="I225" s="10"/>
      <c r="J225" s="13" t="str">
        <f aca="true">IF(OR($G225="",$H225="Sì",$I225&lt;&gt;""),"",IF(TODAY()&gt;$G225,TODAY()-$G225,0))</f>
        <v/>
      </c>
      <c r="K225" s="14" t="str">
        <f aca="false">IF(N($J225)=0,"",ROUND(N($F225)*$I$4*$J225/365,2))</f>
        <v/>
      </c>
      <c r="L225" s="15" t="str">
        <f aca="true">IF($A225="","",IF(OR($H225="Sì",$I225&lt;&gt;""),"Pagata ✓",IF($G225="","Manca la scadenza",IF($G225-TODAY()&gt;5,"In regola",IF($G225&gt;=TODAY(),"Manda il promemoria",IF($J225&lt;3,"Scaduta da poco",IF($J225&lt;15,"1° sollecito",IF($J225&lt;30,"2° sollecito",IF($J225&lt;45,"3° sollecito","Messa in mora")))))))))</f>
        <v/>
      </c>
    </row>
    <row r="226" customFormat="false" ht="15" hidden="false" customHeight="false" outlineLevel="0" collapsed="false">
      <c r="A226" s="8"/>
      <c r="B226" s="8"/>
      <c r="C226" s="9"/>
      <c r="D226" s="9"/>
      <c r="E226" s="10"/>
      <c r="F226" s="11"/>
      <c r="G226" s="10"/>
      <c r="H226" s="12"/>
      <c r="I226" s="10"/>
      <c r="J226" s="13" t="str">
        <f aca="true">IF(OR($G226="",$H226="Sì",$I226&lt;&gt;""),"",IF(TODAY()&gt;$G226,TODAY()-$G226,0))</f>
        <v/>
      </c>
      <c r="K226" s="14" t="str">
        <f aca="false">IF(N($J226)=0,"",ROUND(N($F226)*$I$4*$J226/365,2))</f>
        <v/>
      </c>
      <c r="L226" s="15" t="str">
        <f aca="true">IF($A226="","",IF(OR($H226="Sì",$I226&lt;&gt;""),"Pagata ✓",IF($G226="","Manca la scadenza",IF($G226-TODAY()&gt;5,"In regola",IF($G226&gt;=TODAY(),"Manda il promemoria",IF($J226&lt;3,"Scaduta da poco",IF($J226&lt;15,"1° sollecito",IF($J226&lt;30,"2° sollecito",IF($J226&lt;45,"3° sollecito","Messa in mora")))))))))</f>
        <v/>
      </c>
    </row>
    <row r="227" customFormat="false" ht="15" hidden="false" customHeight="false" outlineLevel="0" collapsed="false">
      <c r="A227" s="8"/>
      <c r="B227" s="8"/>
      <c r="C227" s="9"/>
      <c r="D227" s="9"/>
      <c r="E227" s="10"/>
      <c r="F227" s="11"/>
      <c r="G227" s="10"/>
      <c r="H227" s="12"/>
      <c r="I227" s="10"/>
      <c r="J227" s="13" t="str">
        <f aca="true">IF(OR($G227="",$H227="Sì",$I227&lt;&gt;""),"",IF(TODAY()&gt;$G227,TODAY()-$G227,0))</f>
        <v/>
      </c>
      <c r="K227" s="14" t="str">
        <f aca="false">IF(N($J227)=0,"",ROUND(N($F227)*$I$4*$J227/365,2))</f>
        <v/>
      </c>
      <c r="L227" s="15" t="str">
        <f aca="true">IF($A227="","",IF(OR($H227="Sì",$I227&lt;&gt;""),"Pagata ✓",IF($G227="","Manca la scadenza",IF($G227-TODAY()&gt;5,"In regola",IF($G227&gt;=TODAY(),"Manda il promemoria",IF($J227&lt;3,"Scaduta da poco",IF($J227&lt;15,"1° sollecito",IF($J227&lt;30,"2° sollecito",IF($J227&lt;45,"3° sollecito","Messa in mora")))))))))</f>
        <v/>
      </c>
    </row>
    <row r="228" customFormat="false" ht="15" hidden="false" customHeight="false" outlineLevel="0" collapsed="false">
      <c r="A228" s="8"/>
      <c r="B228" s="8"/>
      <c r="C228" s="9"/>
      <c r="D228" s="9"/>
      <c r="E228" s="10"/>
      <c r="F228" s="11"/>
      <c r="G228" s="10"/>
      <c r="H228" s="12"/>
      <c r="I228" s="10"/>
      <c r="J228" s="13" t="str">
        <f aca="true">IF(OR($G228="",$H228="Sì",$I228&lt;&gt;""),"",IF(TODAY()&gt;$G228,TODAY()-$G228,0))</f>
        <v/>
      </c>
      <c r="K228" s="14" t="str">
        <f aca="false">IF(N($J228)=0,"",ROUND(N($F228)*$I$4*$J228/365,2))</f>
        <v/>
      </c>
      <c r="L228" s="15" t="str">
        <f aca="true">IF($A228="","",IF(OR($H228="Sì",$I228&lt;&gt;""),"Pagata ✓",IF($G228="","Manca la scadenza",IF($G228-TODAY()&gt;5,"In regola",IF($G228&gt;=TODAY(),"Manda il promemoria",IF($J228&lt;3,"Scaduta da poco",IF($J228&lt;15,"1° sollecito",IF($J228&lt;30,"2° sollecito",IF($J228&lt;45,"3° sollecito","Messa in mora")))))))))</f>
        <v/>
      </c>
    </row>
    <row r="229" customFormat="false" ht="15" hidden="false" customHeight="false" outlineLevel="0" collapsed="false">
      <c r="A229" s="8"/>
      <c r="B229" s="8"/>
      <c r="C229" s="9"/>
      <c r="D229" s="9"/>
      <c r="E229" s="10"/>
      <c r="F229" s="11"/>
      <c r="G229" s="10"/>
      <c r="H229" s="12"/>
      <c r="I229" s="10"/>
      <c r="J229" s="13" t="str">
        <f aca="true">IF(OR($G229="",$H229="Sì",$I229&lt;&gt;""),"",IF(TODAY()&gt;$G229,TODAY()-$G229,0))</f>
        <v/>
      </c>
      <c r="K229" s="14" t="str">
        <f aca="false">IF(N($J229)=0,"",ROUND(N($F229)*$I$4*$J229/365,2))</f>
        <v/>
      </c>
      <c r="L229" s="15" t="str">
        <f aca="true">IF($A229="","",IF(OR($H229="Sì",$I229&lt;&gt;""),"Pagata ✓",IF($G229="","Manca la scadenza",IF($G229-TODAY()&gt;5,"In regola",IF($G229&gt;=TODAY(),"Manda il promemoria",IF($J229&lt;3,"Scaduta da poco",IF($J229&lt;15,"1° sollecito",IF($J229&lt;30,"2° sollecito",IF($J229&lt;45,"3° sollecito","Messa in mora")))))))))</f>
        <v/>
      </c>
    </row>
    <row r="230" customFormat="false" ht="15" hidden="false" customHeight="false" outlineLevel="0" collapsed="false">
      <c r="A230" s="8"/>
      <c r="B230" s="8"/>
      <c r="C230" s="9"/>
      <c r="D230" s="9"/>
      <c r="E230" s="10"/>
      <c r="F230" s="11"/>
      <c r="G230" s="10"/>
      <c r="H230" s="12"/>
      <c r="I230" s="10"/>
      <c r="J230" s="13" t="str">
        <f aca="true">IF(OR($G230="",$H230="Sì",$I230&lt;&gt;""),"",IF(TODAY()&gt;$G230,TODAY()-$G230,0))</f>
        <v/>
      </c>
      <c r="K230" s="14" t="str">
        <f aca="false">IF(N($J230)=0,"",ROUND(N($F230)*$I$4*$J230/365,2))</f>
        <v/>
      </c>
      <c r="L230" s="15" t="str">
        <f aca="true">IF($A230="","",IF(OR($H230="Sì",$I230&lt;&gt;""),"Pagata ✓",IF($G230="","Manca la scadenza",IF($G230-TODAY()&gt;5,"In regola",IF($G230&gt;=TODAY(),"Manda il promemoria",IF($J230&lt;3,"Scaduta da poco",IF($J230&lt;15,"1° sollecito",IF($J230&lt;30,"2° sollecito",IF($J230&lt;45,"3° sollecito","Messa in mora")))))))))</f>
        <v/>
      </c>
    </row>
    <row r="231" customFormat="false" ht="15" hidden="false" customHeight="false" outlineLevel="0" collapsed="false">
      <c r="A231" s="8"/>
      <c r="B231" s="8"/>
      <c r="C231" s="9"/>
      <c r="D231" s="9"/>
      <c r="E231" s="10"/>
      <c r="F231" s="11"/>
      <c r="G231" s="10"/>
      <c r="H231" s="12"/>
      <c r="I231" s="10"/>
      <c r="J231" s="13" t="str">
        <f aca="true">IF(OR($G231="",$H231="Sì",$I231&lt;&gt;""),"",IF(TODAY()&gt;$G231,TODAY()-$G231,0))</f>
        <v/>
      </c>
      <c r="K231" s="14" t="str">
        <f aca="false">IF(N($J231)=0,"",ROUND(N($F231)*$I$4*$J231/365,2))</f>
        <v/>
      </c>
      <c r="L231" s="15" t="str">
        <f aca="true">IF($A231="","",IF(OR($H231="Sì",$I231&lt;&gt;""),"Pagata ✓",IF($G231="","Manca la scadenza",IF($G231-TODAY()&gt;5,"In regola",IF($G231&gt;=TODAY(),"Manda il promemoria",IF($J231&lt;3,"Scaduta da poco",IF($J231&lt;15,"1° sollecito",IF($J231&lt;30,"2° sollecito",IF($J231&lt;45,"3° sollecito","Messa in mora")))))))))</f>
        <v/>
      </c>
    </row>
    <row r="232" customFormat="false" ht="15" hidden="false" customHeight="false" outlineLevel="0" collapsed="false">
      <c r="A232" s="8"/>
      <c r="B232" s="8"/>
      <c r="C232" s="9"/>
      <c r="D232" s="9"/>
      <c r="E232" s="10"/>
      <c r="F232" s="11"/>
      <c r="G232" s="10"/>
      <c r="H232" s="12"/>
      <c r="I232" s="10"/>
      <c r="J232" s="13" t="str">
        <f aca="true">IF(OR($G232="",$H232="Sì",$I232&lt;&gt;""),"",IF(TODAY()&gt;$G232,TODAY()-$G232,0))</f>
        <v/>
      </c>
      <c r="K232" s="14" t="str">
        <f aca="false">IF(N($J232)=0,"",ROUND(N($F232)*$I$4*$J232/365,2))</f>
        <v/>
      </c>
      <c r="L232" s="15" t="str">
        <f aca="true">IF($A232="","",IF(OR($H232="Sì",$I232&lt;&gt;""),"Pagata ✓",IF($G232="","Manca la scadenza",IF($G232-TODAY()&gt;5,"In regola",IF($G232&gt;=TODAY(),"Manda il promemoria",IF($J232&lt;3,"Scaduta da poco",IF($J232&lt;15,"1° sollecito",IF($J232&lt;30,"2° sollecito",IF($J232&lt;45,"3° sollecito","Messa in mora")))))))))</f>
        <v/>
      </c>
    </row>
    <row r="233" customFormat="false" ht="15" hidden="false" customHeight="false" outlineLevel="0" collapsed="false">
      <c r="A233" s="8"/>
      <c r="B233" s="8"/>
      <c r="C233" s="9"/>
      <c r="D233" s="9"/>
      <c r="E233" s="10"/>
      <c r="F233" s="11"/>
      <c r="G233" s="10"/>
      <c r="H233" s="12"/>
      <c r="I233" s="10"/>
      <c r="J233" s="13" t="str">
        <f aca="true">IF(OR($G233="",$H233="Sì",$I233&lt;&gt;""),"",IF(TODAY()&gt;$G233,TODAY()-$G233,0))</f>
        <v/>
      </c>
      <c r="K233" s="14" t="str">
        <f aca="false">IF(N($J233)=0,"",ROUND(N($F233)*$I$4*$J233/365,2))</f>
        <v/>
      </c>
      <c r="L233" s="15" t="str">
        <f aca="true">IF($A233="","",IF(OR($H233="Sì",$I233&lt;&gt;""),"Pagata ✓",IF($G233="","Manca la scadenza",IF($G233-TODAY()&gt;5,"In regola",IF($G233&gt;=TODAY(),"Manda il promemoria",IF($J233&lt;3,"Scaduta da poco",IF($J233&lt;15,"1° sollecito",IF($J233&lt;30,"2° sollecito",IF($J233&lt;45,"3° sollecito","Messa in mora")))))))))</f>
        <v/>
      </c>
    </row>
    <row r="234" customFormat="false" ht="15" hidden="false" customHeight="false" outlineLevel="0" collapsed="false">
      <c r="A234" s="8"/>
      <c r="B234" s="8"/>
      <c r="C234" s="9"/>
      <c r="D234" s="9"/>
      <c r="E234" s="10"/>
      <c r="F234" s="11"/>
      <c r="G234" s="10"/>
      <c r="H234" s="12"/>
      <c r="I234" s="10"/>
      <c r="J234" s="13" t="str">
        <f aca="true">IF(OR($G234="",$H234="Sì",$I234&lt;&gt;""),"",IF(TODAY()&gt;$G234,TODAY()-$G234,0))</f>
        <v/>
      </c>
      <c r="K234" s="14" t="str">
        <f aca="false">IF(N($J234)=0,"",ROUND(N($F234)*$I$4*$J234/365,2))</f>
        <v/>
      </c>
      <c r="L234" s="15" t="str">
        <f aca="true">IF($A234="","",IF(OR($H234="Sì",$I234&lt;&gt;""),"Pagata ✓",IF($G234="","Manca la scadenza",IF($G234-TODAY()&gt;5,"In regola",IF($G234&gt;=TODAY(),"Manda il promemoria",IF($J234&lt;3,"Scaduta da poco",IF($J234&lt;15,"1° sollecito",IF($J234&lt;30,"2° sollecito",IF($J234&lt;45,"3° sollecito","Messa in mora")))))))))</f>
        <v/>
      </c>
    </row>
    <row r="235" customFormat="false" ht="15" hidden="false" customHeight="false" outlineLevel="0" collapsed="false">
      <c r="A235" s="8"/>
      <c r="B235" s="8"/>
      <c r="C235" s="9"/>
      <c r="D235" s="9"/>
      <c r="E235" s="10"/>
      <c r="F235" s="11"/>
      <c r="G235" s="10"/>
      <c r="H235" s="12"/>
      <c r="I235" s="10"/>
      <c r="J235" s="13" t="str">
        <f aca="true">IF(OR($G235="",$H235="Sì",$I235&lt;&gt;""),"",IF(TODAY()&gt;$G235,TODAY()-$G235,0))</f>
        <v/>
      </c>
      <c r="K235" s="14" t="str">
        <f aca="false">IF(N($J235)=0,"",ROUND(N($F235)*$I$4*$J235/365,2))</f>
        <v/>
      </c>
      <c r="L235" s="15" t="str">
        <f aca="true">IF($A235="","",IF(OR($H235="Sì",$I235&lt;&gt;""),"Pagata ✓",IF($G235="","Manca la scadenza",IF($G235-TODAY()&gt;5,"In regola",IF($G235&gt;=TODAY(),"Manda il promemoria",IF($J235&lt;3,"Scaduta da poco",IF($J235&lt;15,"1° sollecito",IF($J235&lt;30,"2° sollecito",IF($J235&lt;45,"3° sollecito","Messa in mora")))))))))</f>
        <v/>
      </c>
    </row>
    <row r="236" customFormat="false" ht="15" hidden="false" customHeight="false" outlineLevel="0" collapsed="false">
      <c r="A236" s="8"/>
      <c r="B236" s="8"/>
      <c r="C236" s="9"/>
      <c r="D236" s="9"/>
      <c r="E236" s="10"/>
      <c r="F236" s="11"/>
      <c r="G236" s="10"/>
      <c r="H236" s="12"/>
      <c r="I236" s="10"/>
      <c r="J236" s="13" t="str">
        <f aca="true">IF(OR($G236="",$H236="Sì",$I236&lt;&gt;""),"",IF(TODAY()&gt;$G236,TODAY()-$G236,0))</f>
        <v/>
      </c>
      <c r="K236" s="14" t="str">
        <f aca="false">IF(N($J236)=0,"",ROUND(N($F236)*$I$4*$J236/365,2))</f>
        <v/>
      </c>
      <c r="L236" s="15" t="str">
        <f aca="true">IF($A236="","",IF(OR($H236="Sì",$I236&lt;&gt;""),"Pagata ✓",IF($G236="","Manca la scadenza",IF($G236-TODAY()&gt;5,"In regola",IF($G236&gt;=TODAY(),"Manda il promemoria",IF($J236&lt;3,"Scaduta da poco",IF($J236&lt;15,"1° sollecito",IF($J236&lt;30,"2° sollecito",IF($J236&lt;45,"3° sollecito","Messa in mora")))))))))</f>
        <v/>
      </c>
    </row>
    <row r="237" customFormat="false" ht="15" hidden="false" customHeight="false" outlineLevel="0" collapsed="false">
      <c r="A237" s="8"/>
      <c r="B237" s="8"/>
      <c r="C237" s="9"/>
      <c r="D237" s="9"/>
      <c r="E237" s="10"/>
      <c r="F237" s="11"/>
      <c r="G237" s="10"/>
      <c r="H237" s="12"/>
      <c r="I237" s="10"/>
      <c r="J237" s="13" t="str">
        <f aca="true">IF(OR($G237="",$H237="Sì",$I237&lt;&gt;""),"",IF(TODAY()&gt;$G237,TODAY()-$G237,0))</f>
        <v/>
      </c>
      <c r="K237" s="14" t="str">
        <f aca="false">IF(N($J237)=0,"",ROUND(N($F237)*$I$4*$J237/365,2))</f>
        <v/>
      </c>
      <c r="L237" s="15" t="str">
        <f aca="true">IF($A237="","",IF(OR($H237="Sì",$I237&lt;&gt;""),"Pagata ✓",IF($G237="","Manca la scadenza",IF($G237-TODAY()&gt;5,"In regola",IF($G237&gt;=TODAY(),"Manda il promemoria",IF($J237&lt;3,"Scaduta da poco",IF($J237&lt;15,"1° sollecito",IF($J237&lt;30,"2° sollecito",IF($J237&lt;45,"3° sollecito","Messa in mora")))))))))</f>
        <v/>
      </c>
    </row>
    <row r="238" customFormat="false" ht="15" hidden="false" customHeight="false" outlineLevel="0" collapsed="false">
      <c r="A238" s="8"/>
      <c r="B238" s="8"/>
      <c r="C238" s="9"/>
      <c r="D238" s="9"/>
      <c r="E238" s="10"/>
      <c r="F238" s="11"/>
      <c r="G238" s="10"/>
      <c r="H238" s="12"/>
      <c r="I238" s="10"/>
      <c r="J238" s="13" t="str">
        <f aca="true">IF(OR($G238="",$H238="Sì",$I238&lt;&gt;""),"",IF(TODAY()&gt;$G238,TODAY()-$G238,0))</f>
        <v/>
      </c>
      <c r="K238" s="14" t="str">
        <f aca="false">IF(N($J238)=0,"",ROUND(N($F238)*$I$4*$J238/365,2))</f>
        <v/>
      </c>
      <c r="L238" s="15" t="str">
        <f aca="true">IF($A238="","",IF(OR($H238="Sì",$I238&lt;&gt;""),"Pagata ✓",IF($G238="","Manca la scadenza",IF($G238-TODAY()&gt;5,"In regola",IF($G238&gt;=TODAY(),"Manda il promemoria",IF($J238&lt;3,"Scaduta da poco",IF($J238&lt;15,"1° sollecito",IF($J238&lt;30,"2° sollecito",IF($J238&lt;45,"3° sollecito","Messa in mora")))))))))</f>
        <v/>
      </c>
    </row>
    <row r="239" customFormat="false" ht="15" hidden="false" customHeight="false" outlineLevel="0" collapsed="false">
      <c r="A239" s="8"/>
      <c r="B239" s="8"/>
      <c r="C239" s="9"/>
      <c r="D239" s="9"/>
      <c r="E239" s="10"/>
      <c r="F239" s="11"/>
      <c r="G239" s="10"/>
      <c r="H239" s="12"/>
      <c r="I239" s="10"/>
      <c r="J239" s="13" t="str">
        <f aca="true">IF(OR($G239="",$H239="Sì",$I239&lt;&gt;""),"",IF(TODAY()&gt;$G239,TODAY()-$G239,0))</f>
        <v/>
      </c>
      <c r="K239" s="14" t="str">
        <f aca="false">IF(N($J239)=0,"",ROUND(N($F239)*$I$4*$J239/365,2))</f>
        <v/>
      </c>
      <c r="L239" s="15" t="str">
        <f aca="true">IF($A239="","",IF(OR($H239="Sì",$I239&lt;&gt;""),"Pagata ✓",IF($G239="","Manca la scadenza",IF($G239-TODAY()&gt;5,"In regola",IF($G239&gt;=TODAY(),"Manda il promemoria",IF($J239&lt;3,"Scaduta da poco",IF($J239&lt;15,"1° sollecito",IF($J239&lt;30,"2° sollecito",IF($J239&lt;45,"3° sollecito","Messa in mora")))))))))</f>
        <v/>
      </c>
    </row>
    <row r="240" customFormat="false" ht="15" hidden="false" customHeight="false" outlineLevel="0" collapsed="false">
      <c r="A240" s="8"/>
      <c r="B240" s="8"/>
      <c r="C240" s="9"/>
      <c r="D240" s="9"/>
      <c r="E240" s="10"/>
      <c r="F240" s="11"/>
      <c r="G240" s="10"/>
      <c r="H240" s="12"/>
      <c r="I240" s="10"/>
      <c r="J240" s="13" t="str">
        <f aca="true">IF(OR($G240="",$H240="Sì",$I240&lt;&gt;""),"",IF(TODAY()&gt;$G240,TODAY()-$G240,0))</f>
        <v/>
      </c>
      <c r="K240" s="14" t="str">
        <f aca="false">IF(N($J240)=0,"",ROUND(N($F240)*$I$4*$J240/365,2))</f>
        <v/>
      </c>
      <c r="L240" s="15" t="str">
        <f aca="true">IF($A240="","",IF(OR($H240="Sì",$I240&lt;&gt;""),"Pagata ✓",IF($G240="","Manca la scadenza",IF($G240-TODAY()&gt;5,"In regola",IF($G240&gt;=TODAY(),"Manda il promemoria",IF($J240&lt;3,"Scaduta da poco",IF($J240&lt;15,"1° sollecito",IF($J240&lt;30,"2° sollecito",IF($J240&lt;45,"3° sollecito","Messa in mora")))))))))</f>
        <v/>
      </c>
    </row>
    <row r="241" customFormat="false" ht="15" hidden="false" customHeight="false" outlineLevel="0" collapsed="false">
      <c r="A241" s="8"/>
      <c r="B241" s="8"/>
      <c r="C241" s="9"/>
      <c r="D241" s="9"/>
      <c r="E241" s="10"/>
      <c r="F241" s="11"/>
      <c r="G241" s="10"/>
      <c r="H241" s="12"/>
      <c r="I241" s="10"/>
      <c r="J241" s="13" t="str">
        <f aca="true">IF(OR($G241="",$H241="Sì",$I241&lt;&gt;""),"",IF(TODAY()&gt;$G241,TODAY()-$G241,0))</f>
        <v/>
      </c>
      <c r="K241" s="14" t="str">
        <f aca="false">IF(N($J241)=0,"",ROUND(N($F241)*$I$4*$J241/365,2))</f>
        <v/>
      </c>
      <c r="L241" s="15" t="str">
        <f aca="true">IF($A241="","",IF(OR($H241="Sì",$I241&lt;&gt;""),"Pagata ✓",IF($G241="","Manca la scadenza",IF($G241-TODAY()&gt;5,"In regola",IF($G241&gt;=TODAY(),"Manda il promemoria",IF($J241&lt;3,"Scaduta da poco",IF($J241&lt;15,"1° sollecito",IF($J241&lt;30,"2° sollecito",IF($J241&lt;45,"3° sollecito","Messa in mora")))))))))</f>
        <v/>
      </c>
    </row>
    <row r="242" customFormat="false" ht="15" hidden="false" customHeight="false" outlineLevel="0" collapsed="false">
      <c r="A242" s="8"/>
      <c r="B242" s="8"/>
      <c r="C242" s="9"/>
      <c r="D242" s="9"/>
      <c r="E242" s="10"/>
      <c r="F242" s="11"/>
      <c r="G242" s="10"/>
      <c r="H242" s="12"/>
      <c r="I242" s="10"/>
      <c r="J242" s="13" t="str">
        <f aca="true">IF(OR($G242="",$H242="Sì",$I242&lt;&gt;""),"",IF(TODAY()&gt;$G242,TODAY()-$G242,0))</f>
        <v/>
      </c>
      <c r="K242" s="14" t="str">
        <f aca="false">IF(N($J242)=0,"",ROUND(N($F242)*$I$4*$J242/365,2))</f>
        <v/>
      </c>
      <c r="L242" s="15" t="str">
        <f aca="true">IF($A242="","",IF(OR($H242="Sì",$I242&lt;&gt;""),"Pagata ✓",IF($G242="","Manca la scadenza",IF($G242-TODAY()&gt;5,"In regola",IF($G242&gt;=TODAY(),"Manda il promemoria",IF($J242&lt;3,"Scaduta da poco",IF($J242&lt;15,"1° sollecito",IF($J242&lt;30,"2° sollecito",IF($J242&lt;45,"3° sollecito","Messa in mora")))))))))</f>
        <v/>
      </c>
    </row>
    <row r="243" customFormat="false" ht="15" hidden="false" customHeight="false" outlineLevel="0" collapsed="false">
      <c r="A243" s="8"/>
      <c r="B243" s="8"/>
      <c r="C243" s="9"/>
      <c r="D243" s="9"/>
      <c r="E243" s="10"/>
      <c r="F243" s="11"/>
      <c r="G243" s="10"/>
      <c r="H243" s="12"/>
      <c r="I243" s="10"/>
      <c r="J243" s="13" t="str">
        <f aca="true">IF(OR($G243="",$H243="Sì",$I243&lt;&gt;""),"",IF(TODAY()&gt;$G243,TODAY()-$G243,0))</f>
        <v/>
      </c>
      <c r="K243" s="14" t="str">
        <f aca="false">IF(N($J243)=0,"",ROUND(N($F243)*$I$4*$J243/365,2))</f>
        <v/>
      </c>
      <c r="L243" s="15" t="str">
        <f aca="true">IF($A243="","",IF(OR($H243="Sì",$I243&lt;&gt;""),"Pagata ✓",IF($G243="","Manca la scadenza",IF($G243-TODAY()&gt;5,"In regola",IF($G243&gt;=TODAY(),"Manda il promemoria",IF($J243&lt;3,"Scaduta da poco",IF($J243&lt;15,"1° sollecito",IF($J243&lt;30,"2° sollecito",IF($J243&lt;45,"3° sollecito","Messa in mora")))))))))</f>
        <v/>
      </c>
    </row>
    <row r="244" customFormat="false" ht="15" hidden="false" customHeight="false" outlineLevel="0" collapsed="false">
      <c r="A244" s="8"/>
      <c r="B244" s="8"/>
      <c r="C244" s="9"/>
      <c r="D244" s="9"/>
      <c r="E244" s="10"/>
      <c r="F244" s="11"/>
      <c r="G244" s="10"/>
      <c r="H244" s="12"/>
      <c r="I244" s="10"/>
      <c r="J244" s="13" t="str">
        <f aca="true">IF(OR($G244="",$H244="Sì",$I244&lt;&gt;""),"",IF(TODAY()&gt;$G244,TODAY()-$G244,0))</f>
        <v/>
      </c>
      <c r="K244" s="14" t="str">
        <f aca="false">IF(N($J244)=0,"",ROUND(N($F244)*$I$4*$J244/365,2))</f>
        <v/>
      </c>
      <c r="L244" s="15" t="str">
        <f aca="true">IF($A244="","",IF(OR($H244="Sì",$I244&lt;&gt;""),"Pagata ✓",IF($G244="","Manca la scadenza",IF($G244-TODAY()&gt;5,"In regola",IF($G244&gt;=TODAY(),"Manda il promemoria",IF($J244&lt;3,"Scaduta da poco",IF($J244&lt;15,"1° sollecito",IF($J244&lt;30,"2° sollecito",IF($J244&lt;45,"3° sollecito","Messa in mora")))))))))</f>
        <v/>
      </c>
    </row>
    <row r="245" customFormat="false" ht="15" hidden="false" customHeight="false" outlineLevel="0" collapsed="false">
      <c r="A245" s="8"/>
      <c r="B245" s="8"/>
      <c r="C245" s="9"/>
      <c r="D245" s="9"/>
      <c r="E245" s="10"/>
      <c r="F245" s="11"/>
      <c r="G245" s="10"/>
      <c r="H245" s="12"/>
      <c r="I245" s="10"/>
      <c r="J245" s="13" t="str">
        <f aca="true">IF(OR($G245="",$H245="Sì",$I245&lt;&gt;""),"",IF(TODAY()&gt;$G245,TODAY()-$G245,0))</f>
        <v/>
      </c>
      <c r="K245" s="14" t="str">
        <f aca="false">IF(N($J245)=0,"",ROUND(N($F245)*$I$4*$J245/365,2))</f>
        <v/>
      </c>
      <c r="L245" s="15" t="str">
        <f aca="true">IF($A245="","",IF(OR($H245="Sì",$I245&lt;&gt;""),"Pagata ✓",IF($G245="","Manca la scadenza",IF($G245-TODAY()&gt;5,"In regola",IF($G245&gt;=TODAY(),"Manda il promemoria",IF($J245&lt;3,"Scaduta da poco",IF($J245&lt;15,"1° sollecito",IF($J245&lt;30,"2° sollecito",IF($J245&lt;45,"3° sollecito","Messa in mora")))))))))</f>
        <v/>
      </c>
    </row>
    <row r="246" customFormat="false" ht="15" hidden="false" customHeight="false" outlineLevel="0" collapsed="false">
      <c r="A246" s="8"/>
      <c r="B246" s="8"/>
      <c r="C246" s="9"/>
      <c r="D246" s="9"/>
      <c r="E246" s="10"/>
      <c r="F246" s="11"/>
      <c r="G246" s="10"/>
      <c r="H246" s="12"/>
      <c r="I246" s="10"/>
      <c r="J246" s="13" t="str">
        <f aca="true">IF(OR($G246="",$H246="Sì",$I246&lt;&gt;""),"",IF(TODAY()&gt;$G246,TODAY()-$G246,0))</f>
        <v/>
      </c>
      <c r="K246" s="14" t="str">
        <f aca="false">IF(N($J246)=0,"",ROUND(N($F246)*$I$4*$J246/365,2))</f>
        <v/>
      </c>
      <c r="L246" s="15" t="str">
        <f aca="true">IF($A246="","",IF(OR($H246="Sì",$I246&lt;&gt;""),"Pagata ✓",IF($G246="","Manca la scadenza",IF($G246-TODAY()&gt;5,"In regola",IF($G246&gt;=TODAY(),"Manda il promemoria",IF($J246&lt;3,"Scaduta da poco",IF($J246&lt;15,"1° sollecito",IF($J246&lt;30,"2° sollecito",IF($J246&lt;45,"3° sollecito","Messa in mora")))))))))</f>
        <v/>
      </c>
    </row>
    <row r="247" customFormat="false" ht="15" hidden="false" customHeight="false" outlineLevel="0" collapsed="false">
      <c r="A247" s="8"/>
      <c r="B247" s="8"/>
      <c r="C247" s="9"/>
      <c r="D247" s="9"/>
      <c r="E247" s="10"/>
      <c r="F247" s="11"/>
      <c r="G247" s="10"/>
      <c r="H247" s="12"/>
      <c r="I247" s="10"/>
      <c r="J247" s="13" t="str">
        <f aca="true">IF(OR($G247="",$H247="Sì",$I247&lt;&gt;""),"",IF(TODAY()&gt;$G247,TODAY()-$G247,0))</f>
        <v/>
      </c>
      <c r="K247" s="14" t="str">
        <f aca="false">IF(N($J247)=0,"",ROUND(N($F247)*$I$4*$J247/365,2))</f>
        <v/>
      </c>
      <c r="L247" s="15" t="str">
        <f aca="true">IF($A247="","",IF(OR($H247="Sì",$I247&lt;&gt;""),"Pagata ✓",IF($G247="","Manca la scadenza",IF($G247-TODAY()&gt;5,"In regola",IF($G247&gt;=TODAY(),"Manda il promemoria",IF($J247&lt;3,"Scaduta da poco",IF($J247&lt;15,"1° sollecito",IF($J247&lt;30,"2° sollecito",IF($J247&lt;45,"3° sollecito","Messa in mora")))))))))</f>
        <v/>
      </c>
    </row>
    <row r="248" customFormat="false" ht="15" hidden="false" customHeight="false" outlineLevel="0" collapsed="false">
      <c r="A248" s="8"/>
      <c r="B248" s="8"/>
      <c r="C248" s="9"/>
      <c r="D248" s="9"/>
      <c r="E248" s="10"/>
      <c r="F248" s="11"/>
      <c r="G248" s="10"/>
      <c r="H248" s="12"/>
      <c r="I248" s="10"/>
      <c r="J248" s="13" t="str">
        <f aca="true">IF(OR($G248="",$H248="Sì",$I248&lt;&gt;""),"",IF(TODAY()&gt;$G248,TODAY()-$G248,0))</f>
        <v/>
      </c>
      <c r="K248" s="14" t="str">
        <f aca="false">IF(N($J248)=0,"",ROUND(N($F248)*$I$4*$J248/365,2))</f>
        <v/>
      </c>
      <c r="L248" s="15" t="str">
        <f aca="true">IF($A248="","",IF(OR($H248="Sì",$I248&lt;&gt;""),"Pagata ✓",IF($G248="","Manca la scadenza",IF($G248-TODAY()&gt;5,"In regola",IF($G248&gt;=TODAY(),"Manda il promemoria",IF($J248&lt;3,"Scaduta da poco",IF($J248&lt;15,"1° sollecito",IF($J248&lt;30,"2° sollecito",IF($J248&lt;45,"3° sollecito","Messa in mora")))))))))</f>
        <v/>
      </c>
    </row>
    <row r="249" customFormat="false" ht="15" hidden="false" customHeight="false" outlineLevel="0" collapsed="false">
      <c r="A249" s="8"/>
      <c r="B249" s="8"/>
      <c r="C249" s="9"/>
      <c r="D249" s="9"/>
      <c r="E249" s="10"/>
      <c r="F249" s="11"/>
      <c r="G249" s="10"/>
      <c r="H249" s="12"/>
      <c r="I249" s="10"/>
      <c r="J249" s="13" t="str">
        <f aca="true">IF(OR($G249="",$H249="Sì",$I249&lt;&gt;""),"",IF(TODAY()&gt;$G249,TODAY()-$G249,0))</f>
        <v/>
      </c>
      <c r="K249" s="14" t="str">
        <f aca="false">IF(N($J249)=0,"",ROUND(N($F249)*$I$4*$J249/365,2))</f>
        <v/>
      </c>
      <c r="L249" s="15" t="str">
        <f aca="true">IF($A249="","",IF(OR($H249="Sì",$I249&lt;&gt;""),"Pagata ✓",IF($G249="","Manca la scadenza",IF($G249-TODAY()&gt;5,"In regola",IF($G249&gt;=TODAY(),"Manda il promemoria",IF($J249&lt;3,"Scaduta da poco",IF($J249&lt;15,"1° sollecito",IF($J249&lt;30,"2° sollecito",IF($J249&lt;45,"3° sollecito","Messa in mora")))))))))</f>
        <v/>
      </c>
    </row>
    <row r="250" customFormat="false" ht="15" hidden="false" customHeight="false" outlineLevel="0" collapsed="false">
      <c r="A250" s="8"/>
      <c r="B250" s="8"/>
      <c r="C250" s="9"/>
      <c r="D250" s="9"/>
      <c r="E250" s="10"/>
      <c r="F250" s="11"/>
      <c r="G250" s="10"/>
      <c r="H250" s="12"/>
      <c r="I250" s="10"/>
      <c r="J250" s="13" t="str">
        <f aca="true">IF(OR($G250="",$H250="Sì",$I250&lt;&gt;""),"",IF(TODAY()&gt;$G250,TODAY()-$G250,0))</f>
        <v/>
      </c>
      <c r="K250" s="14" t="str">
        <f aca="false">IF(N($J250)=0,"",ROUND(N($F250)*$I$4*$J250/365,2))</f>
        <v/>
      </c>
      <c r="L250" s="15" t="str">
        <f aca="true">IF($A250="","",IF(OR($H250="Sì",$I250&lt;&gt;""),"Pagata ✓",IF($G250="","Manca la scadenza",IF($G250-TODAY()&gt;5,"In regola",IF($G250&gt;=TODAY(),"Manda il promemoria",IF($J250&lt;3,"Scaduta da poco",IF($J250&lt;15,"1° sollecito",IF($J250&lt;30,"2° sollecito",IF($J250&lt;45,"3° sollecito","Messa in mora")))))))))</f>
        <v/>
      </c>
    </row>
    <row r="251" customFormat="false" ht="15" hidden="false" customHeight="false" outlineLevel="0" collapsed="false">
      <c r="A251" s="8"/>
      <c r="B251" s="8"/>
      <c r="C251" s="9"/>
      <c r="D251" s="9"/>
      <c r="E251" s="10"/>
      <c r="F251" s="11"/>
      <c r="G251" s="10"/>
      <c r="H251" s="12"/>
      <c r="I251" s="10"/>
      <c r="J251" s="13" t="str">
        <f aca="true">IF(OR($G251="",$H251="Sì",$I251&lt;&gt;""),"",IF(TODAY()&gt;$G251,TODAY()-$G251,0))</f>
        <v/>
      </c>
      <c r="K251" s="14" t="str">
        <f aca="false">IF(N($J251)=0,"",ROUND(N($F251)*$I$4*$J251/365,2))</f>
        <v/>
      </c>
      <c r="L251" s="15" t="str">
        <f aca="true">IF($A251="","",IF(OR($H251="Sì",$I251&lt;&gt;""),"Pagata ✓",IF($G251="","Manca la scadenza",IF($G251-TODAY()&gt;5,"In regola",IF($G251&gt;=TODAY(),"Manda il promemoria",IF($J251&lt;3,"Scaduta da poco",IF($J251&lt;15,"1° sollecito",IF($J251&lt;30,"2° sollecito",IF($J251&lt;45,"3° sollecito","Messa in mora")))))))))</f>
        <v/>
      </c>
    </row>
    <row r="252" customFormat="false" ht="15" hidden="false" customHeight="false" outlineLevel="0" collapsed="false">
      <c r="A252" s="8"/>
      <c r="B252" s="8"/>
      <c r="C252" s="9"/>
      <c r="D252" s="9"/>
      <c r="E252" s="10"/>
      <c r="F252" s="11"/>
      <c r="G252" s="10"/>
      <c r="H252" s="12"/>
      <c r="I252" s="10"/>
      <c r="J252" s="13" t="str">
        <f aca="true">IF(OR($G252="",$H252="Sì",$I252&lt;&gt;""),"",IF(TODAY()&gt;$G252,TODAY()-$G252,0))</f>
        <v/>
      </c>
      <c r="K252" s="14" t="str">
        <f aca="false">IF(N($J252)=0,"",ROUND(N($F252)*$I$4*$J252/365,2))</f>
        <v/>
      </c>
      <c r="L252" s="15" t="str">
        <f aca="true">IF($A252="","",IF(OR($H252="Sì",$I252&lt;&gt;""),"Pagata ✓",IF($G252="","Manca la scadenza",IF($G252-TODAY()&gt;5,"In regola",IF($G252&gt;=TODAY(),"Manda il promemoria",IF($J252&lt;3,"Scaduta da poco",IF($J252&lt;15,"1° sollecito",IF($J252&lt;30,"2° sollecito",IF($J252&lt;45,"3° sollecito","Messa in mora")))))))))</f>
        <v/>
      </c>
    </row>
    <row r="253" customFormat="false" ht="15" hidden="false" customHeight="false" outlineLevel="0" collapsed="false">
      <c r="A253" s="8"/>
      <c r="B253" s="8"/>
      <c r="C253" s="9"/>
      <c r="D253" s="9"/>
      <c r="E253" s="10"/>
      <c r="F253" s="11"/>
      <c r="G253" s="10"/>
      <c r="H253" s="12"/>
      <c r="I253" s="10"/>
      <c r="J253" s="13" t="str">
        <f aca="true">IF(OR($G253="",$H253="Sì",$I253&lt;&gt;""),"",IF(TODAY()&gt;$G253,TODAY()-$G253,0))</f>
        <v/>
      </c>
      <c r="K253" s="14" t="str">
        <f aca="false">IF(N($J253)=0,"",ROUND(N($F253)*$I$4*$J253/365,2))</f>
        <v/>
      </c>
      <c r="L253" s="15" t="str">
        <f aca="true">IF($A253="","",IF(OR($H253="Sì",$I253&lt;&gt;""),"Pagata ✓",IF($G253="","Manca la scadenza",IF($G253-TODAY()&gt;5,"In regola",IF($G253&gt;=TODAY(),"Manda il promemoria",IF($J253&lt;3,"Scaduta da poco",IF($J253&lt;15,"1° sollecito",IF($J253&lt;30,"2° sollecito",IF($J253&lt;45,"3° sollecito","Messa in mora")))))))))</f>
        <v/>
      </c>
    </row>
    <row r="254" customFormat="false" ht="15" hidden="false" customHeight="false" outlineLevel="0" collapsed="false">
      <c r="A254" s="8"/>
      <c r="B254" s="8"/>
      <c r="C254" s="9"/>
      <c r="D254" s="9"/>
      <c r="E254" s="10"/>
      <c r="F254" s="11"/>
      <c r="G254" s="10"/>
      <c r="H254" s="12"/>
      <c r="I254" s="10"/>
      <c r="J254" s="13" t="str">
        <f aca="true">IF(OR($G254="",$H254="Sì",$I254&lt;&gt;""),"",IF(TODAY()&gt;$G254,TODAY()-$G254,0))</f>
        <v/>
      </c>
      <c r="K254" s="14" t="str">
        <f aca="false">IF(N($J254)=0,"",ROUND(N($F254)*$I$4*$J254/365,2))</f>
        <v/>
      </c>
      <c r="L254" s="15" t="str">
        <f aca="true">IF($A254="","",IF(OR($H254="Sì",$I254&lt;&gt;""),"Pagata ✓",IF($G254="","Manca la scadenza",IF($G254-TODAY()&gt;5,"In regola",IF($G254&gt;=TODAY(),"Manda il promemoria",IF($J254&lt;3,"Scaduta da poco",IF($J254&lt;15,"1° sollecito",IF($J254&lt;30,"2° sollecito",IF($J254&lt;45,"3° sollecito","Messa in mora")))))))))</f>
        <v/>
      </c>
    </row>
    <row r="255" customFormat="false" ht="15" hidden="false" customHeight="false" outlineLevel="0" collapsed="false">
      <c r="A255" s="8"/>
      <c r="B255" s="8"/>
      <c r="C255" s="9"/>
      <c r="D255" s="9"/>
      <c r="E255" s="10"/>
      <c r="F255" s="11"/>
      <c r="G255" s="10"/>
      <c r="H255" s="12"/>
      <c r="I255" s="10"/>
      <c r="J255" s="13" t="str">
        <f aca="true">IF(OR($G255="",$H255="Sì",$I255&lt;&gt;""),"",IF(TODAY()&gt;$G255,TODAY()-$G255,0))</f>
        <v/>
      </c>
      <c r="K255" s="14" t="str">
        <f aca="false">IF(N($J255)=0,"",ROUND(N($F255)*$I$4*$J255/365,2))</f>
        <v/>
      </c>
      <c r="L255" s="15" t="str">
        <f aca="true">IF($A255="","",IF(OR($H255="Sì",$I255&lt;&gt;""),"Pagata ✓",IF($G255="","Manca la scadenza",IF($G255-TODAY()&gt;5,"In regola",IF($G255&gt;=TODAY(),"Manda il promemoria",IF($J255&lt;3,"Scaduta da poco",IF($J255&lt;15,"1° sollecito",IF($J255&lt;30,"2° sollecito",IF($J255&lt;45,"3° sollecito","Messa in mora")))))))))</f>
        <v/>
      </c>
    </row>
    <row r="256" customFormat="false" ht="15" hidden="false" customHeight="false" outlineLevel="0" collapsed="false">
      <c r="A256" s="8"/>
      <c r="B256" s="8"/>
      <c r="C256" s="9"/>
      <c r="D256" s="9"/>
      <c r="E256" s="10"/>
      <c r="F256" s="11"/>
      <c r="G256" s="10"/>
      <c r="H256" s="12"/>
      <c r="I256" s="10"/>
      <c r="J256" s="13" t="str">
        <f aca="true">IF(OR($G256="",$H256="Sì",$I256&lt;&gt;""),"",IF(TODAY()&gt;$G256,TODAY()-$G256,0))</f>
        <v/>
      </c>
      <c r="K256" s="14" t="str">
        <f aca="false">IF(N($J256)=0,"",ROUND(N($F256)*$I$4*$J256/365,2))</f>
        <v/>
      </c>
      <c r="L256" s="15" t="str">
        <f aca="true">IF($A256="","",IF(OR($H256="Sì",$I256&lt;&gt;""),"Pagata ✓",IF($G256="","Manca la scadenza",IF($G256-TODAY()&gt;5,"In regola",IF($G256&gt;=TODAY(),"Manda il promemoria",IF($J256&lt;3,"Scaduta da poco",IF($J256&lt;15,"1° sollecito",IF($J256&lt;30,"2° sollecito",IF($J256&lt;45,"3° sollecito","Messa in mora")))))))))</f>
        <v/>
      </c>
    </row>
    <row r="257" customFormat="false" ht="15" hidden="false" customHeight="false" outlineLevel="0" collapsed="false">
      <c r="A257" s="8"/>
      <c r="B257" s="8"/>
      <c r="C257" s="9"/>
      <c r="D257" s="9"/>
      <c r="E257" s="10"/>
      <c r="F257" s="11"/>
      <c r="G257" s="10"/>
      <c r="H257" s="12"/>
      <c r="I257" s="10"/>
      <c r="J257" s="13" t="str">
        <f aca="true">IF(OR($G257="",$H257="Sì",$I257&lt;&gt;""),"",IF(TODAY()&gt;$G257,TODAY()-$G257,0))</f>
        <v/>
      </c>
      <c r="K257" s="14" t="str">
        <f aca="false">IF(N($J257)=0,"",ROUND(N($F257)*$I$4*$J257/365,2))</f>
        <v/>
      </c>
      <c r="L257" s="15" t="str">
        <f aca="true">IF($A257="","",IF(OR($H257="Sì",$I257&lt;&gt;""),"Pagata ✓",IF($G257="","Manca la scadenza",IF($G257-TODAY()&gt;5,"In regola",IF($G257&gt;=TODAY(),"Manda il promemoria",IF($J257&lt;3,"Scaduta da poco",IF($J257&lt;15,"1° sollecito",IF($J257&lt;30,"2° sollecito",IF($J257&lt;45,"3° sollecito","Messa in mora")))))))))</f>
        <v/>
      </c>
    </row>
    <row r="258" customFormat="false" ht="15" hidden="false" customHeight="false" outlineLevel="0" collapsed="false">
      <c r="A258" s="8"/>
      <c r="B258" s="8"/>
      <c r="C258" s="9"/>
      <c r="D258" s="9"/>
      <c r="E258" s="10"/>
      <c r="F258" s="11"/>
      <c r="G258" s="10"/>
      <c r="H258" s="12"/>
      <c r="I258" s="10"/>
      <c r="J258" s="13" t="str">
        <f aca="true">IF(OR($G258="",$H258="Sì",$I258&lt;&gt;""),"",IF(TODAY()&gt;$G258,TODAY()-$G258,0))</f>
        <v/>
      </c>
      <c r="K258" s="14" t="str">
        <f aca="false">IF(N($J258)=0,"",ROUND(N($F258)*$I$4*$J258/365,2))</f>
        <v/>
      </c>
      <c r="L258" s="15" t="str">
        <f aca="true">IF($A258="","",IF(OR($H258="Sì",$I258&lt;&gt;""),"Pagata ✓",IF($G258="","Manca la scadenza",IF($G258-TODAY()&gt;5,"In regola",IF($G258&gt;=TODAY(),"Manda il promemoria",IF($J258&lt;3,"Scaduta da poco",IF($J258&lt;15,"1° sollecito",IF($J258&lt;30,"2° sollecito",IF($J258&lt;45,"3° sollecito","Messa in mora")))))))))</f>
        <v/>
      </c>
    </row>
    <row r="259" customFormat="false" ht="15" hidden="false" customHeight="false" outlineLevel="0" collapsed="false">
      <c r="A259" s="8"/>
      <c r="B259" s="8"/>
      <c r="C259" s="9"/>
      <c r="D259" s="9"/>
      <c r="E259" s="10"/>
      <c r="F259" s="11"/>
      <c r="G259" s="10"/>
      <c r="H259" s="12"/>
      <c r="I259" s="10"/>
      <c r="J259" s="13" t="str">
        <f aca="true">IF(OR($G259="",$H259="Sì",$I259&lt;&gt;""),"",IF(TODAY()&gt;$G259,TODAY()-$G259,0))</f>
        <v/>
      </c>
      <c r="K259" s="14" t="str">
        <f aca="false">IF(N($J259)=0,"",ROUND(N($F259)*$I$4*$J259/365,2))</f>
        <v/>
      </c>
      <c r="L259" s="15" t="str">
        <f aca="true">IF($A259="","",IF(OR($H259="Sì",$I259&lt;&gt;""),"Pagata ✓",IF($G259="","Manca la scadenza",IF($G259-TODAY()&gt;5,"In regola",IF($G259&gt;=TODAY(),"Manda il promemoria",IF($J259&lt;3,"Scaduta da poco",IF($J259&lt;15,"1° sollecito",IF($J259&lt;30,"2° sollecito",IF($J259&lt;45,"3° sollecito","Messa in mora")))))))))</f>
        <v/>
      </c>
    </row>
    <row r="260" customFormat="false" ht="15" hidden="false" customHeight="false" outlineLevel="0" collapsed="false">
      <c r="A260" s="8"/>
      <c r="B260" s="8"/>
      <c r="C260" s="9"/>
      <c r="D260" s="9"/>
      <c r="E260" s="10"/>
      <c r="F260" s="11"/>
      <c r="G260" s="10"/>
      <c r="H260" s="12"/>
      <c r="I260" s="10"/>
      <c r="J260" s="13" t="str">
        <f aca="true">IF(OR($G260="",$H260="Sì",$I260&lt;&gt;""),"",IF(TODAY()&gt;$G260,TODAY()-$G260,0))</f>
        <v/>
      </c>
      <c r="K260" s="14" t="str">
        <f aca="false">IF(N($J260)=0,"",ROUND(N($F260)*$I$4*$J260/365,2))</f>
        <v/>
      </c>
      <c r="L260" s="15" t="str">
        <f aca="true">IF($A260="","",IF(OR($H260="Sì",$I260&lt;&gt;""),"Pagata ✓",IF($G260="","Manca la scadenza",IF($G260-TODAY()&gt;5,"In regola",IF($G260&gt;=TODAY(),"Manda il promemoria",IF($J260&lt;3,"Scaduta da poco",IF($J260&lt;15,"1° sollecito",IF($J260&lt;30,"2° sollecito",IF($J260&lt;45,"3° sollecito","Messa in mora")))))))))</f>
        <v/>
      </c>
    </row>
    <row r="261" customFormat="false" ht="15" hidden="false" customHeight="false" outlineLevel="0" collapsed="false">
      <c r="A261" s="8"/>
      <c r="B261" s="8"/>
      <c r="C261" s="9"/>
      <c r="D261" s="9"/>
      <c r="E261" s="10"/>
      <c r="F261" s="11"/>
      <c r="G261" s="10"/>
      <c r="H261" s="12"/>
      <c r="I261" s="10"/>
      <c r="J261" s="13" t="str">
        <f aca="true">IF(OR($G261="",$H261="Sì",$I261&lt;&gt;""),"",IF(TODAY()&gt;$G261,TODAY()-$G261,0))</f>
        <v/>
      </c>
      <c r="K261" s="14" t="str">
        <f aca="false">IF(N($J261)=0,"",ROUND(N($F261)*$I$4*$J261/365,2))</f>
        <v/>
      </c>
      <c r="L261" s="15" t="str">
        <f aca="true">IF($A261="","",IF(OR($H261="Sì",$I261&lt;&gt;""),"Pagata ✓",IF($G261="","Manca la scadenza",IF($G261-TODAY()&gt;5,"In regola",IF($G261&gt;=TODAY(),"Manda il promemoria",IF($J261&lt;3,"Scaduta da poco",IF($J261&lt;15,"1° sollecito",IF($J261&lt;30,"2° sollecito",IF($J261&lt;45,"3° sollecito","Messa in mora")))))))))</f>
        <v/>
      </c>
    </row>
    <row r="262" customFormat="false" ht="15" hidden="false" customHeight="false" outlineLevel="0" collapsed="false">
      <c r="A262" s="8"/>
      <c r="B262" s="8"/>
      <c r="C262" s="9"/>
      <c r="D262" s="9"/>
      <c r="E262" s="10"/>
      <c r="F262" s="11"/>
      <c r="G262" s="10"/>
      <c r="H262" s="12"/>
      <c r="I262" s="10"/>
      <c r="J262" s="13" t="str">
        <f aca="true">IF(OR($G262="",$H262="Sì",$I262&lt;&gt;""),"",IF(TODAY()&gt;$G262,TODAY()-$G262,0))</f>
        <v/>
      </c>
      <c r="K262" s="14" t="str">
        <f aca="false">IF(N($J262)=0,"",ROUND(N($F262)*$I$4*$J262/365,2))</f>
        <v/>
      </c>
      <c r="L262" s="15" t="str">
        <f aca="true">IF($A262="","",IF(OR($H262="Sì",$I262&lt;&gt;""),"Pagata ✓",IF($G262="","Manca la scadenza",IF($G262-TODAY()&gt;5,"In regola",IF($G262&gt;=TODAY(),"Manda il promemoria",IF($J262&lt;3,"Scaduta da poco",IF($J262&lt;15,"1° sollecito",IF($J262&lt;30,"2° sollecito",IF($J262&lt;45,"3° sollecito","Messa in mora")))))))))</f>
        <v/>
      </c>
    </row>
    <row r="263" customFormat="false" ht="15" hidden="false" customHeight="false" outlineLevel="0" collapsed="false">
      <c r="A263" s="8"/>
      <c r="B263" s="8"/>
      <c r="C263" s="9"/>
      <c r="D263" s="9"/>
      <c r="E263" s="10"/>
      <c r="F263" s="11"/>
      <c r="G263" s="10"/>
      <c r="H263" s="12"/>
      <c r="I263" s="10"/>
      <c r="J263" s="13" t="str">
        <f aca="true">IF(OR($G263="",$H263="Sì",$I263&lt;&gt;""),"",IF(TODAY()&gt;$G263,TODAY()-$G263,0))</f>
        <v/>
      </c>
      <c r="K263" s="14" t="str">
        <f aca="false">IF(N($J263)=0,"",ROUND(N($F263)*$I$4*$J263/365,2))</f>
        <v/>
      </c>
      <c r="L263" s="15" t="str">
        <f aca="true">IF($A263="","",IF(OR($H263="Sì",$I263&lt;&gt;""),"Pagata ✓",IF($G263="","Manca la scadenza",IF($G263-TODAY()&gt;5,"In regola",IF($G263&gt;=TODAY(),"Manda il promemoria",IF($J263&lt;3,"Scaduta da poco",IF($J263&lt;15,"1° sollecito",IF($J263&lt;30,"2° sollecito",IF($J263&lt;45,"3° sollecito","Messa in mora")))))))))</f>
        <v/>
      </c>
    </row>
    <row r="264" customFormat="false" ht="15" hidden="false" customHeight="false" outlineLevel="0" collapsed="false">
      <c r="A264" s="8"/>
      <c r="B264" s="8"/>
      <c r="C264" s="9"/>
      <c r="D264" s="9"/>
      <c r="E264" s="10"/>
      <c r="F264" s="11"/>
      <c r="G264" s="10"/>
      <c r="H264" s="12"/>
      <c r="I264" s="10"/>
      <c r="J264" s="13" t="str">
        <f aca="true">IF(OR($G264="",$H264="Sì",$I264&lt;&gt;""),"",IF(TODAY()&gt;$G264,TODAY()-$G264,0))</f>
        <v/>
      </c>
      <c r="K264" s="14" t="str">
        <f aca="false">IF(N($J264)=0,"",ROUND(N($F264)*$I$4*$J264/365,2))</f>
        <v/>
      </c>
      <c r="L264" s="15" t="str">
        <f aca="true">IF($A264="","",IF(OR($H264="Sì",$I264&lt;&gt;""),"Pagata ✓",IF($G264="","Manca la scadenza",IF($G264-TODAY()&gt;5,"In regola",IF($G264&gt;=TODAY(),"Manda il promemoria",IF($J264&lt;3,"Scaduta da poco",IF($J264&lt;15,"1° sollecito",IF($J264&lt;30,"2° sollecito",IF($J264&lt;45,"3° sollecito","Messa in mora")))))))))</f>
        <v/>
      </c>
    </row>
    <row r="265" customFormat="false" ht="15" hidden="false" customHeight="false" outlineLevel="0" collapsed="false">
      <c r="A265" s="8"/>
      <c r="B265" s="8"/>
      <c r="C265" s="9"/>
      <c r="D265" s="9"/>
      <c r="E265" s="10"/>
      <c r="F265" s="11"/>
      <c r="G265" s="10"/>
      <c r="H265" s="12"/>
      <c r="I265" s="10"/>
      <c r="J265" s="13" t="str">
        <f aca="true">IF(OR($G265="",$H265="Sì",$I265&lt;&gt;""),"",IF(TODAY()&gt;$G265,TODAY()-$G265,0))</f>
        <v/>
      </c>
      <c r="K265" s="14" t="str">
        <f aca="false">IF(N($J265)=0,"",ROUND(N($F265)*$I$4*$J265/365,2))</f>
        <v/>
      </c>
      <c r="L265" s="15" t="str">
        <f aca="true">IF($A265="","",IF(OR($H265="Sì",$I265&lt;&gt;""),"Pagata ✓",IF($G265="","Manca la scadenza",IF($G265-TODAY()&gt;5,"In regola",IF($G265&gt;=TODAY(),"Manda il promemoria",IF($J265&lt;3,"Scaduta da poco",IF($J265&lt;15,"1° sollecito",IF($J265&lt;30,"2° sollecito",IF($J265&lt;45,"3° sollecito","Messa in mora")))))))))</f>
        <v/>
      </c>
    </row>
    <row r="266" customFormat="false" ht="15" hidden="false" customHeight="false" outlineLevel="0" collapsed="false">
      <c r="A266" s="8"/>
      <c r="B266" s="8"/>
      <c r="C266" s="9"/>
      <c r="D266" s="9"/>
      <c r="E266" s="10"/>
      <c r="F266" s="11"/>
      <c r="G266" s="10"/>
      <c r="H266" s="12"/>
      <c r="I266" s="10"/>
      <c r="J266" s="13" t="str">
        <f aca="true">IF(OR($G266="",$H266="Sì",$I266&lt;&gt;""),"",IF(TODAY()&gt;$G266,TODAY()-$G266,0))</f>
        <v/>
      </c>
      <c r="K266" s="14" t="str">
        <f aca="false">IF(N($J266)=0,"",ROUND(N($F266)*$I$4*$J266/365,2))</f>
        <v/>
      </c>
      <c r="L266" s="15" t="str">
        <f aca="true">IF($A266="","",IF(OR($H266="Sì",$I266&lt;&gt;""),"Pagata ✓",IF($G266="","Manca la scadenza",IF($G266-TODAY()&gt;5,"In regola",IF($G266&gt;=TODAY(),"Manda il promemoria",IF($J266&lt;3,"Scaduta da poco",IF($J266&lt;15,"1° sollecito",IF($J266&lt;30,"2° sollecito",IF($J266&lt;45,"3° sollecito","Messa in mora")))))))))</f>
        <v/>
      </c>
    </row>
    <row r="267" customFormat="false" ht="15" hidden="false" customHeight="false" outlineLevel="0" collapsed="false">
      <c r="A267" s="8"/>
      <c r="B267" s="8"/>
      <c r="C267" s="9"/>
      <c r="D267" s="9"/>
      <c r="E267" s="10"/>
      <c r="F267" s="11"/>
      <c r="G267" s="10"/>
      <c r="H267" s="12"/>
      <c r="I267" s="10"/>
      <c r="J267" s="13" t="str">
        <f aca="true">IF(OR($G267="",$H267="Sì",$I267&lt;&gt;""),"",IF(TODAY()&gt;$G267,TODAY()-$G267,0))</f>
        <v/>
      </c>
      <c r="K267" s="14" t="str">
        <f aca="false">IF(N($J267)=0,"",ROUND(N($F267)*$I$4*$J267/365,2))</f>
        <v/>
      </c>
      <c r="L267" s="15" t="str">
        <f aca="true">IF($A267="","",IF(OR($H267="Sì",$I267&lt;&gt;""),"Pagata ✓",IF($G267="","Manca la scadenza",IF($G267-TODAY()&gt;5,"In regola",IF($G267&gt;=TODAY(),"Manda il promemoria",IF($J267&lt;3,"Scaduta da poco",IF($J267&lt;15,"1° sollecito",IF($J267&lt;30,"2° sollecito",IF($J267&lt;45,"3° sollecito","Messa in mora")))))))))</f>
        <v/>
      </c>
    </row>
    <row r="268" customFormat="false" ht="15" hidden="false" customHeight="false" outlineLevel="0" collapsed="false">
      <c r="A268" s="8"/>
      <c r="B268" s="8"/>
      <c r="C268" s="9"/>
      <c r="D268" s="9"/>
      <c r="E268" s="10"/>
      <c r="F268" s="11"/>
      <c r="G268" s="10"/>
      <c r="H268" s="12"/>
      <c r="I268" s="10"/>
      <c r="J268" s="13" t="str">
        <f aca="true">IF(OR($G268="",$H268="Sì",$I268&lt;&gt;""),"",IF(TODAY()&gt;$G268,TODAY()-$G268,0))</f>
        <v/>
      </c>
      <c r="K268" s="14" t="str">
        <f aca="false">IF(N($J268)=0,"",ROUND(N($F268)*$I$4*$J268/365,2))</f>
        <v/>
      </c>
      <c r="L268" s="15" t="str">
        <f aca="true">IF($A268="","",IF(OR($H268="Sì",$I268&lt;&gt;""),"Pagata ✓",IF($G268="","Manca la scadenza",IF($G268-TODAY()&gt;5,"In regola",IF($G268&gt;=TODAY(),"Manda il promemoria",IF($J268&lt;3,"Scaduta da poco",IF($J268&lt;15,"1° sollecito",IF($J268&lt;30,"2° sollecito",IF($J268&lt;45,"3° sollecito","Messa in mora")))))))))</f>
        <v/>
      </c>
    </row>
    <row r="269" customFormat="false" ht="15" hidden="false" customHeight="false" outlineLevel="0" collapsed="false">
      <c r="A269" s="8"/>
      <c r="B269" s="8"/>
      <c r="C269" s="9"/>
      <c r="D269" s="9"/>
      <c r="E269" s="10"/>
      <c r="F269" s="11"/>
      <c r="G269" s="10"/>
      <c r="H269" s="12"/>
      <c r="I269" s="10"/>
      <c r="J269" s="13" t="str">
        <f aca="true">IF(OR($G269="",$H269="Sì",$I269&lt;&gt;""),"",IF(TODAY()&gt;$G269,TODAY()-$G269,0))</f>
        <v/>
      </c>
      <c r="K269" s="14" t="str">
        <f aca="false">IF(N($J269)=0,"",ROUND(N($F269)*$I$4*$J269/365,2))</f>
        <v/>
      </c>
      <c r="L269" s="15" t="str">
        <f aca="true">IF($A269="","",IF(OR($H269="Sì",$I269&lt;&gt;""),"Pagata ✓",IF($G269="","Manca la scadenza",IF($G269-TODAY()&gt;5,"In regola",IF($G269&gt;=TODAY(),"Manda il promemoria",IF($J269&lt;3,"Scaduta da poco",IF($J269&lt;15,"1° sollecito",IF($J269&lt;30,"2° sollecito",IF($J269&lt;45,"3° sollecito","Messa in mora")))))))))</f>
        <v/>
      </c>
    </row>
    <row r="270" customFormat="false" ht="15" hidden="false" customHeight="false" outlineLevel="0" collapsed="false">
      <c r="A270" s="8"/>
      <c r="B270" s="8"/>
      <c r="C270" s="9"/>
      <c r="D270" s="9"/>
      <c r="E270" s="10"/>
      <c r="F270" s="11"/>
      <c r="G270" s="10"/>
      <c r="H270" s="12"/>
      <c r="I270" s="10"/>
      <c r="J270" s="13" t="str">
        <f aca="true">IF(OR($G270="",$H270="Sì",$I270&lt;&gt;""),"",IF(TODAY()&gt;$G270,TODAY()-$G270,0))</f>
        <v/>
      </c>
      <c r="K270" s="14" t="str">
        <f aca="false">IF(N($J270)=0,"",ROUND(N($F270)*$I$4*$J270/365,2))</f>
        <v/>
      </c>
      <c r="L270" s="15" t="str">
        <f aca="true">IF($A270="","",IF(OR($H270="Sì",$I270&lt;&gt;""),"Pagata ✓",IF($G270="","Manca la scadenza",IF($G270-TODAY()&gt;5,"In regola",IF($G270&gt;=TODAY(),"Manda il promemoria",IF($J270&lt;3,"Scaduta da poco",IF($J270&lt;15,"1° sollecito",IF($J270&lt;30,"2° sollecito",IF($J270&lt;45,"3° sollecito","Messa in mora")))))))))</f>
        <v/>
      </c>
    </row>
    <row r="271" customFormat="false" ht="15" hidden="false" customHeight="false" outlineLevel="0" collapsed="false">
      <c r="A271" s="8"/>
      <c r="B271" s="8"/>
      <c r="C271" s="9"/>
      <c r="D271" s="9"/>
      <c r="E271" s="10"/>
      <c r="F271" s="11"/>
      <c r="G271" s="10"/>
      <c r="H271" s="12"/>
      <c r="I271" s="10"/>
      <c r="J271" s="13" t="str">
        <f aca="true">IF(OR($G271="",$H271="Sì",$I271&lt;&gt;""),"",IF(TODAY()&gt;$G271,TODAY()-$G271,0))</f>
        <v/>
      </c>
      <c r="K271" s="14" t="str">
        <f aca="false">IF(N($J271)=0,"",ROUND(N($F271)*$I$4*$J271/365,2))</f>
        <v/>
      </c>
      <c r="L271" s="15" t="str">
        <f aca="true">IF($A271="","",IF(OR($H271="Sì",$I271&lt;&gt;""),"Pagata ✓",IF($G271="","Manca la scadenza",IF($G271-TODAY()&gt;5,"In regola",IF($G271&gt;=TODAY(),"Manda il promemoria",IF($J271&lt;3,"Scaduta da poco",IF($J271&lt;15,"1° sollecito",IF($J271&lt;30,"2° sollecito",IF($J271&lt;45,"3° sollecito","Messa in mora")))))))))</f>
        <v/>
      </c>
    </row>
    <row r="272" customFormat="false" ht="15" hidden="false" customHeight="false" outlineLevel="0" collapsed="false">
      <c r="A272" s="8"/>
      <c r="B272" s="8"/>
      <c r="C272" s="9"/>
      <c r="D272" s="9"/>
      <c r="E272" s="10"/>
      <c r="F272" s="11"/>
      <c r="G272" s="10"/>
      <c r="H272" s="12"/>
      <c r="I272" s="10"/>
      <c r="J272" s="13" t="str">
        <f aca="true">IF(OR($G272="",$H272="Sì",$I272&lt;&gt;""),"",IF(TODAY()&gt;$G272,TODAY()-$G272,0))</f>
        <v/>
      </c>
      <c r="K272" s="14" t="str">
        <f aca="false">IF(N($J272)=0,"",ROUND(N($F272)*$I$4*$J272/365,2))</f>
        <v/>
      </c>
      <c r="L272" s="15" t="str">
        <f aca="true">IF($A272="","",IF(OR($H272="Sì",$I272&lt;&gt;""),"Pagata ✓",IF($G272="","Manca la scadenza",IF($G272-TODAY()&gt;5,"In regola",IF($G272&gt;=TODAY(),"Manda il promemoria",IF($J272&lt;3,"Scaduta da poco",IF($J272&lt;15,"1° sollecito",IF($J272&lt;30,"2° sollecito",IF($J272&lt;45,"3° sollecito","Messa in mora")))))))))</f>
        <v/>
      </c>
    </row>
    <row r="273" customFormat="false" ht="15" hidden="false" customHeight="false" outlineLevel="0" collapsed="false">
      <c r="A273" s="8"/>
      <c r="B273" s="8"/>
      <c r="C273" s="9"/>
      <c r="D273" s="9"/>
      <c r="E273" s="10"/>
      <c r="F273" s="11"/>
      <c r="G273" s="10"/>
      <c r="H273" s="12"/>
      <c r="I273" s="10"/>
      <c r="J273" s="13" t="str">
        <f aca="true">IF(OR($G273="",$H273="Sì",$I273&lt;&gt;""),"",IF(TODAY()&gt;$G273,TODAY()-$G273,0))</f>
        <v/>
      </c>
      <c r="K273" s="14" t="str">
        <f aca="false">IF(N($J273)=0,"",ROUND(N($F273)*$I$4*$J273/365,2))</f>
        <v/>
      </c>
      <c r="L273" s="15" t="str">
        <f aca="true">IF($A273="","",IF(OR($H273="Sì",$I273&lt;&gt;""),"Pagata ✓",IF($G273="","Manca la scadenza",IF($G273-TODAY()&gt;5,"In regola",IF($G273&gt;=TODAY(),"Manda il promemoria",IF($J273&lt;3,"Scaduta da poco",IF($J273&lt;15,"1° sollecito",IF($J273&lt;30,"2° sollecito",IF($J273&lt;45,"3° sollecito","Messa in mora")))))))))</f>
        <v/>
      </c>
    </row>
    <row r="274" customFormat="false" ht="15" hidden="false" customHeight="false" outlineLevel="0" collapsed="false">
      <c r="A274" s="8"/>
      <c r="B274" s="8"/>
      <c r="C274" s="9"/>
      <c r="D274" s="9"/>
      <c r="E274" s="10"/>
      <c r="F274" s="11"/>
      <c r="G274" s="10"/>
      <c r="H274" s="12"/>
      <c r="I274" s="10"/>
      <c r="J274" s="13" t="str">
        <f aca="true">IF(OR($G274="",$H274="Sì",$I274&lt;&gt;""),"",IF(TODAY()&gt;$G274,TODAY()-$G274,0))</f>
        <v/>
      </c>
      <c r="K274" s="14" t="str">
        <f aca="false">IF(N($J274)=0,"",ROUND(N($F274)*$I$4*$J274/365,2))</f>
        <v/>
      </c>
      <c r="L274" s="15" t="str">
        <f aca="true">IF($A274="","",IF(OR($H274="Sì",$I274&lt;&gt;""),"Pagata ✓",IF($G274="","Manca la scadenza",IF($G274-TODAY()&gt;5,"In regola",IF($G274&gt;=TODAY(),"Manda il promemoria",IF($J274&lt;3,"Scaduta da poco",IF($J274&lt;15,"1° sollecito",IF($J274&lt;30,"2° sollecito",IF($J274&lt;45,"3° sollecito","Messa in mora")))))))))</f>
        <v/>
      </c>
    </row>
    <row r="275" customFormat="false" ht="15" hidden="false" customHeight="false" outlineLevel="0" collapsed="false">
      <c r="A275" s="8"/>
      <c r="B275" s="8"/>
      <c r="C275" s="9"/>
      <c r="D275" s="9"/>
      <c r="E275" s="10"/>
      <c r="F275" s="11"/>
      <c r="G275" s="10"/>
      <c r="H275" s="12"/>
      <c r="I275" s="10"/>
      <c r="J275" s="13" t="str">
        <f aca="true">IF(OR($G275="",$H275="Sì",$I275&lt;&gt;""),"",IF(TODAY()&gt;$G275,TODAY()-$G275,0))</f>
        <v/>
      </c>
      <c r="K275" s="14" t="str">
        <f aca="false">IF(N($J275)=0,"",ROUND(N($F275)*$I$4*$J275/365,2))</f>
        <v/>
      </c>
      <c r="L275" s="15" t="str">
        <f aca="true">IF($A275="","",IF(OR($H275="Sì",$I275&lt;&gt;""),"Pagata ✓",IF($G275="","Manca la scadenza",IF($G275-TODAY()&gt;5,"In regola",IF($G275&gt;=TODAY(),"Manda il promemoria",IF($J275&lt;3,"Scaduta da poco",IF($J275&lt;15,"1° sollecito",IF($J275&lt;30,"2° sollecito",IF($J275&lt;45,"3° sollecito","Messa in mora")))))))))</f>
        <v/>
      </c>
    </row>
    <row r="276" customFormat="false" ht="15" hidden="false" customHeight="false" outlineLevel="0" collapsed="false">
      <c r="A276" s="8"/>
      <c r="B276" s="8"/>
      <c r="C276" s="9"/>
      <c r="D276" s="9"/>
      <c r="E276" s="10"/>
      <c r="F276" s="11"/>
      <c r="G276" s="10"/>
      <c r="H276" s="12"/>
      <c r="I276" s="10"/>
      <c r="J276" s="13" t="str">
        <f aca="true">IF(OR($G276="",$H276="Sì",$I276&lt;&gt;""),"",IF(TODAY()&gt;$G276,TODAY()-$G276,0))</f>
        <v/>
      </c>
      <c r="K276" s="14" t="str">
        <f aca="false">IF(N($J276)=0,"",ROUND(N($F276)*$I$4*$J276/365,2))</f>
        <v/>
      </c>
      <c r="L276" s="15" t="str">
        <f aca="true">IF($A276="","",IF(OR($H276="Sì",$I276&lt;&gt;""),"Pagata ✓",IF($G276="","Manca la scadenza",IF($G276-TODAY()&gt;5,"In regola",IF($G276&gt;=TODAY(),"Manda il promemoria",IF($J276&lt;3,"Scaduta da poco",IF($J276&lt;15,"1° sollecito",IF($J276&lt;30,"2° sollecito",IF($J276&lt;45,"3° sollecito","Messa in mora")))))))))</f>
        <v/>
      </c>
    </row>
    <row r="277" customFormat="false" ht="15" hidden="false" customHeight="false" outlineLevel="0" collapsed="false">
      <c r="A277" s="8"/>
      <c r="B277" s="8"/>
      <c r="C277" s="9"/>
      <c r="D277" s="9"/>
      <c r="E277" s="10"/>
      <c r="F277" s="11"/>
      <c r="G277" s="10"/>
      <c r="H277" s="12"/>
      <c r="I277" s="10"/>
      <c r="J277" s="13" t="str">
        <f aca="true">IF(OR($G277="",$H277="Sì",$I277&lt;&gt;""),"",IF(TODAY()&gt;$G277,TODAY()-$G277,0))</f>
        <v/>
      </c>
      <c r="K277" s="14" t="str">
        <f aca="false">IF(N($J277)=0,"",ROUND(N($F277)*$I$4*$J277/365,2))</f>
        <v/>
      </c>
      <c r="L277" s="15" t="str">
        <f aca="true">IF($A277="","",IF(OR($H277="Sì",$I277&lt;&gt;""),"Pagata ✓",IF($G277="","Manca la scadenza",IF($G277-TODAY()&gt;5,"In regola",IF($G277&gt;=TODAY(),"Manda il promemoria",IF($J277&lt;3,"Scaduta da poco",IF($J277&lt;15,"1° sollecito",IF($J277&lt;30,"2° sollecito",IF($J277&lt;45,"3° sollecito","Messa in mora")))))))))</f>
        <v/>
      </c>
    </row>
    <row r="278" customFormat="false" ht="15" hidden="false" customHeight="false" outlineLevel="0" collapsed="false">
      <c r="A278" s="8"/>
      <c r="B278" s="8"/>
      <c r="C278" s="9"/>
      <c r="D278" s="9"/>
      <c r="E278" s="10"/>
      <c r="F278" s="11"/>
      <c r="G278" s="10"/>
      <c r="H278" s="12"/>
      <c r="I278" s="10"/>
      <c r="J278" s="13" t="str">
        <f aca="true">IF(OR($G278="",$H278="Sì",$I278&lt;&gt;""),"",IF(TODAY()&gt;$G278,TODAY()-$G278,0))</f>
        <v/>
      </c>
      <c r="K278" s="14" t="str">
        <f aca="false">IF(N($J278)=0,"",ROUND(N($F278)*$I$4*$J278/365,2))</f>
        <v/>
      </c>
      <c r="L278" s="15" t="str">
        <f aca="true">IF($A278="","",IF(OR($H278="Sì",$I278&lt;&gt;""),"Pagata ✓",IF($G278="","Manca la scadenza",IF($G278-TODAY()&gt;5,"In regola",IF($G278&gt;=TODAY(),"Manda il promemoria",IF($J278&lt;3,"Scaduta da poco",IF($J278&lt;15,"1° sollecito",IF($J278&lt;30,"2° sollecito",IF($J278&lt;45,"3° sollecito","Messa in mora")))))))))</f>
        <v/>
      </c>
    </row>
    <row r="279" customFormat="false" ht="15" hidden="false" customHeight="false" outlineLevel="0" collapsed="false">
      <c r="A279" s="8"/>
      <c r="B279" s="8"/>
      <c r="C279" s="9"/>
      <c r="D279" s="9"/>
      <c r="E279" s="10"/>
      <c r="F279" s="11"/>
      <c r="G279" s="10"/>
      <c r="H279" s="12"/>
      <c r="I279" s="10"/>
      <c r="J279" s="13" t="str">
        <f aca="true">IF(OR($G279="",$H279="Sì",$I279&lt;&gt;""),"",IF(TODAY()&gt;$G279,TODAY()-$G279,0))</f>
        <v/>
      </c>
      <c r="K279" s="14" t="str">
        <f aca="false">IF(N($J279)=0,"",ROUND(N($F279)*$I$4*$J279/365,2))</f>
        <v/>
      </c>
      <c r="L279" s="15" t="str">
        <f aca="true">IF($A279="","",IF(OR($H279="Sì",$I279&lt;&gt;""),"Pagata ✓",IF($G279="","Manca la scadenza",IF($G279-TODAY()&gt;5,"In regola",IF($G279&gt;=TODAY(),"Manda il promemoria",IF($J279&lt;3,"Scaduta da poco",IF($J279&lt;15,"1° sollecito",IF($J279&lt;30,"2° sollecito",IF($J279&lt;45,"3° sollecito","Messa in mora")))))))))</f>
        <v/>
      </c>
    </row>
    <row r="280" customFormat="false" ht="15" hidden="false" customHeight="false" outlineLevel="0" collapsed="false">
      <c r="A280" s="8"/>
      <c r="B280" s="8"/>
      <c r="C280" s="9"/>
      <c r="D280" s="9"/>
      <c r="E280" s="10"/>
      <c r="F280" s="11"/>
      <c r="G280" s="10"/>
      <c r="H280" s="12"/>
      <c r="I280" s="10"/>
      <c r="J280" s="13" t="str">
        <f aca="true">IF(OR($G280="",$H280="Sì",$I280&lt;&gt;""),"",IF(TODAY()&gt;$G280,TODAY()-$G280,0))</f>
        <v/>
      </c>
      <c r="K280" s="14" t="str">
        <f aca="false">IF(N($J280)=0,"",ROUND(N($F280)*$I$4*$J280/365,2))</f>
        <v/>
      </c>
      <c r="L280" s="15" t="str">
        <f aca="true">IF($A280="","",IF(OR($H280="Sì",$I280&lt;&gt;""),"Pagata ✓",IF($G280="","Manca la scadenza",IF($G280-TODAY()&gt;5,"In regola",IF($G280&gt;=TODAY(),"Manda il promemoria",IF($J280&lt;3,"Scaduta da poco",IF($J280&lt;15,"1° sollecito",IF($J280&lt;30,"2° sollecito",IF($J280&lt;45,"3° sollecito","Messa in mora")))))))))</f>
        <v/>
      </c>
    </row>
    <row r="281" customFormat="false" ht="15" hidden="false" customHeight="false" outlineLevel="0" collapsed="false">
      <c r="A281" s="8"/>
      <c r="B281" s="8"/>
      <c r="C281" s="9"/>
      <c r="D281" s="9"/>
      <c r="E281" s="10"/>
      <c r="F281" s="11"/>
      <c r="G281" s="10"/>
      <c r="H281" s="12"/>
      <c r="I281" s="10"/>
      <c r="J281" s="13" t="str">
        <f aca="true">IF(OR($G281="",$H281="Sì",$I281&lt;&gt;""),"",IF(TODAY()&gt;$G281,TODAY()-$G281,0))</f>
        <v/>
      </c>
      <c r="K281" s="14" t="str">
        <f aca="false">IF(N($J281)=0,"",ROUND(N($F281)*$I$4*$J281/365,2))</f>
        <v/>
      </c>
      <c r="L281" s="15" t="str">
        <f aca="true">IF($A281="","",IF(OR($H281="Sì",$I281&lt;&gt;""),"Pagata ✓",IF($G281="","Manca la scadenza",IF($G281-TODAY()&gt;5,"In regola",IF($G281&gt;=TODAY(),"Manda il promemoria",IF($J281&lt;3,"Scaduta da poco",IF($J281&lt;15,"1° sollecito",IF($J281&lt;30,"2° sollecito",IF($J281&lt;45,"3° sollecito","Messa in mora")))))))))</f>
        <v/>
      </c>
    </row>
    <row r="282" customFormat="false" ht="15" hidden="false" customHeight="false" outlineLevel="0" collapsed="false">
      <c r="A282" s="8"/>
      <c r="B282" s="8"/>
      <c r="C282" s="9"/>
      <c r="D282" s="9"/>
      <c r="E282" s="10"/>
      <c r="F282" s="11"/>
      <c r="G282" s="10"/>
      <c r="H282" s="12"/>
      <c r="I282" s="10"/>
      <c r="J282" s="13" t="str">
        <f aca="true">IF(OR($G282="",$H282="Sì",$I282&lt;&gt;""),"",IF(TODAY()&gt;$G282,TODAY()-$G282,0))</f>
        <v/>
      </c>
      <c r="K282" s="14" t="str">
        <f aca="false">IF(N($J282)=0,"",ROUND(N($F282)*$I$4*$J282/365,2))</f>
        <v/>
      </c>
      <c r="L282" s="15" t="str">
        <f aca="true">IF($A282="","",IF(OR($H282="Sì",$I282&lt;&gt;""),"Pagata ✓",IF($G282="","Manca la scadenza",IF($G282-TODAY()&gt;5,"In regola",IF($G282&gt;=TODAY(),"Manda il promemoria",IF($J282&lt;3,"Scaduta da poco",IF($J282&lt;15,"1° sollecito",IF($J282&lt;30,"2° sollecito",IF($J282&lt;45,"3° sollecito","Messa in mora")))))))))</f>
        <v/>
      </c>
    </row>
    <row r="283" customFormat="false" ht="15" hidden="false" customHeight="false" outlineLevel="0" collapsed="false">
      <c r="A283" s="8"/>
      <c r="B283" s="8"/>
      <c r="C283" s="9"/>
      <c r="D283" s="9"/>
      <c r="E283" s="10"/>
      <c r="F283" s="11"/>
      <c r="G283" s="10"/>
      <c r="H283" s="12"/>
      <c r="I283" s="10"/>
      <c r="J283" s="13" t="str">
        <f aca="true">IF(OR($G283="",$H283="Sì",$I283&lt;&gt;""),"",IF(TODAY()&gt;$G283,TODAY()-$G283,0))</f>
        <v/>
      </c>
      <c r="K283" s="14" t="str">
        <f aca="false">IF(N($J283)=0,"",ROUND(N($F283)*$I$4*$J283/365,2))</f>
        <v/>
      </c>
      <c r="L283" s="15" t="str">
        <f aca="true">IF($A283="","",IF(OR($H283="Sì",$I283&lt;&gt;""),"Pagata ✓",IF($G283="","Manca la scadenza",IF($G283-TODAY()&gt;5,"In regola",IF($G283&gt;=TODAY(),"Manda il promemoria",IF($J283&lt;3,"Scaduta da poco",IF($J283&lt;15,"1° sollecito",IF($J283&lt;30,"2° sollecito",IF($J283&lt;45,"3° sollecito","Messa in mora")))))))))</f>
        <v/>
      </c>
    </row>
    <row r="284" customFormat="false" ht="15" hidden="false" customHeight="false" outlineLevel="0" collapsed="false">
      <c r="A284" s="8"/>
      <c r="B284" s="8"/>
      <c r="C284" s="9"/>
      <c r="D284" s="9"/>
      <c r="E284" s="10"/>
      <c r="F284" s="11"/>
      <c r="G284" s="10"/>
      <c r="H284" s="12"/>
      <c r="I284" s="10"/>
      <c r="J284" s="13" t="str">
        <f aca="true">IF(OR($G284="",$H284="Sì",$I284&lt;&gt;""),"",IF(TODAY()&gt;$G284,TODAY()-$G284,0))</f>
        <v/>
      </c>
      <c r="K284" s="14" t="str">
        <f aca="false">IF(N($J284)=0,"",ROUND(N($F284)*$I$4*$J284/365,2))</f>
        <v/>
      </c>
      <c r="L284" s="15" t="str">
        <f aca="true">IF($A284="","",IF(OR($H284="Sì",$I284&lt;&gt;""),"Pagata ✓",IF($G284="","Manca la scadenza",IF($G284-TODAY()&gt;5,"In regola",IF($G284&gt;=TODAY(),"Manda il promemoria",IF($J284&lt;3,"Scaduta da poco",IF($J284&lt;15,"1° sollecito",IF($J284&lt;30,"2° sollecito",IF($J284&lt;45,"3° sollecito","Messa in mora")))))))))</f>
        <v/>
      </c>
    </row>
    <row r="285" customFormat="false" ht="15" hidden="false" customHeight="false" outlineLevel="0" collapsed="false">
      <c r="A285" s="8"/>
      <c r="B285" s="8"/>
      <c r="C285" s="9"/>
      <c r="D285" s="9"/>
      <c r="E285" s="10"/>
      <c r="F285" s="11"/>
      <c r="G285" s="10"/>
      <c r="H285" s="12"/>
      <c r="I285" s="10"/>
      <c r="J285" s="13" t="str">
        <f aca="true">IF(OR($G285="",$H285="Sì",$I285&lt;&gt;""),"",IF(TODAY()&gt;$G285,TODAY()-$G285,0))</f>
        <v/>
      </c>
      <c r="K285" s="14" t="str">
        <f aca="false">IF(N($J285)=0,"",ROUND(N($F285)*$I$4*$J285/365,2))</f>
        <v/>
      </c>
      <c r="L285" s="15" t="str">
        <f aca="true">IF($A285="","",IF(OR($H285="Sì",$I285&lt;&gt;""),"Pagata ✓",IF($G285="","Manca la scadenza",IF($G285-TODAY()&gt;5,"In regola",IF($G285&gt;=TODAY(),"Manda il promemoria",IF($J285&lt;3,"Scaduta da poco",IF($J285&lt;15,"1° sollecito",IF($J285&lt;30,"2° sollecito",IF($J285&lt;45,"3° sollecito","Messa in mora")))))))))</f>
        <v/>
      </c>
    </row>
    <row r="286" customFormat="false" ht="15" hidden="false" customHeight="false" outlineLevel="0" collapsed="false">
      <c r="A286" s="8"/>
      <c r="B286" s="8"/>
      <c r="C286" s="9"/>
      <c r="D286" s="9"/>
      <c r="E286" s="10"/>
      <c r="F286" s="11"/>
      <c r="G286" s="10"/>
      <c r="H286" s="12"/>
      <c r="I286" s="10"/>
      <c r="J286" s="13" t="str">
        <f aca="true">IF(OR($G286="",$H286="Sì",$I286&lt;&gt;""),"",IF(TODAY()&gt;$G286,TODAY()-$G286,0))</f>
        <v/>
      </c>
      <c r="K286" s="14" t="str">
        <f aca="false">IF(N($J286)=0,"",ROUND(N($F286)*$I$4*$J286/365,2))</f>
        <v/>
      </c>
      <c r="L286" s="15" t="str">
        <f aca="true">IF($A286="","",IF(OR($H286="Sì",$I286&lt;&gt;""),"Pagata ✓",IF($G286="","Manca la scadenza",IF($G286-TODAY()&gt;5,"In regola",IF($G286&gt;=TODAY(),"Manda il promemoria",IF($J286&lt;3,"Scaduta da poco",IF($J286&lt;15,"1° sollecito",IF($J286&lt;30,"2° sollecito",IF($J286&lt;45,"3° sollecito","Messa in mora")))))))))</f>
        <v/>
      </c>
    </row>
    <row r="287" customFormat="false" ht="15" hidden="false" customHeight="false" outlineLevel="0" collapsed="false">
      <c r="A287" s="8"/>
      <c r="B287" s="8"/>
      <c r="C287" s="9"/>
      <c r="D287" s="9"/>
      <c r="E287" s="10"/>
      <c r="F287" s="11"/>
      <c r="G287" s="10"/>
      <c r="H287" s="12"/>
      <c r="I287" s="10"/>
      <c r="J287" s="13" t="str">
        <f aca="true">IF(OR($G287="",$H287="Sì",$I287&lt;&gt;""),"",IF(TODAY()&gt;$G287,TODAY()-$G287,0))</f>
        <v/>
      </c>
      <c r="K287" s="14" t="str">
        <f aca="false">IF(N($J287)=0,"",ROUND(N($F287)*$I$4*$J287/365,2))</f>
        <v/>
      </c>
      <c r="L287" s="15" t="str">
        <f aca="true">IF($A287="","",IF(OR($H287="Sì",$I287&lt;&gt;""),"Pagata ✓",IF($G287="","Manca la scadenza",IF($G287-TODAY()&gt;5,"In regola",IF($G287&gt;=TODAY(),"Manda il promemoria",IF($J287&lt;3,"Scaduta da poco",IF($J287&lt;15,"1° sollecito",IF($J287&lt;30,"2° sollecito",IF($J287&lt;45,"3° sollecito","Messa in mora")))))))))</f>
        <v/>
      </c>
    </row>
    <row r="288" customFormat="false" ht="15" hidden="false" customHeight="false" outlineLevel="0" collapsed="false">
      <c r="A288" s="8"/>
      <c r="B288" s="8"/>
      <c r="C288" s="9"/>
      <c r="D288" s="9"/>
      <c r="E288" s="10"/>
      <c r="F288" s="11"/>
      <c r="G288" s="10"/>
      <c r="H288" s="12"/>
      <c r="I288" s="10"/>
      <c r="J288" s="13" t="str">
        <f aca="true">IF(OR($G288="",$H288="Sì",$I288&lt;&gt;""),"",IF(TODAY()&gt;$G288,TODAY()-$G288,0))</f>
        <v/>
      </c>
      <c r="K288" s="14" t="str">
        <f aca="false">IF(N($J288)=0,"",ROUND(N($F288)*$I$4*$J288/365,2))</f>
        <v/>
      </c>
      <c r="L288" s="15" t="str">
        <f aca="true">IF($A288="","",IF(OR($H288="Sì",$I288&lt;&gt;""),"Pagata ✓",IF($G288="","Manca la scadenza",IF($G288-TODAY()&gt;5,"In regola",IF($G288&gt;=TODAY(),"Manda il promemoria",IF($J288&lt;3,"Scaduta da poco",IF($J288&lt;15,"1° sollecito",IF($J288&lt;30,"2° sollecito",IF($J288&lt;45,"3° sollecito","Messa in mora")))))))))</f>
        <v/>
      </c>
    </row>
    <row r="289" customFormat="false" ht="15" hidden="false" customHeight="false" outlineLevel="0" collapsed="false">
      <c r="A289" s="8"/>
      <c r="B289" s="8"/>
      <c r="C289" s="9"/>
      <c r="D289" s="9"/>
      <c r="E289" s="10"/>
      <c r="F289" s="11"/>
      <c r="G289" s="10"/>
      <c r="H289" s="12"/>
      <c r="I289" s="10"/>
      <c r="J289" s="13" t="str">
        <f aca="true">IF(OR($G289="",$H289="Sì",$I289&lt;&gt;""),"",IF(TODAY()&gt;$G289,TODAY()-$G289,0))</f>
        <v/>
      </c>
      <c r="K289" s="14" t="str">
        <f aca="false">IF(N($J289)=0,"",ROUND(N($F289)*$I$4*$J289/365,2))</f>
        <v/>
      </c>
      <c r="L289" s="15" t="str">
        <f aca="true">IF($A289="","",IF(OR($H289="Sì",$I289&lt;&gt;""),"Pagata ✓",IF($G289="","Manca la scadenza",IF($G289-TODAY()&gt;5,"In regola",IF($G289&gt;=TODAY(),"Manda il promemoria",IF($J289&lt;3,"Scaduta da poco",IF($J289&lt;15,"1° sollecito",IF($J289&lt;30,"2° sollecito",IF($J289&lt;45,"3° sollecito","Messa in mora")))))))))</f>
        <v/>
      </c>
    </row>
    <row r="290" customFormat="false" ht="15" hidden="false" customHeight="false" outlineLevel="0" collapsed="false">
      <c r="A290" s="8"/>
      <c r="B290" s="8"/>
      <c r="C290" s="9"/>
      <c r="D290" s="9"/>
      <c r="E290" s="10"/>
      <c r="F290" s="11"/>
      <c r="G290" s="10"/>
      <c r="H290" s="12"/>
      <c r="I290" s="10"/>
      <c r="J290" s="13" t="str">
        <f aca="true">IF(OR($G290="",$H290="Sì",$I290&lt;&gt;""),"",IF(TODAY()&gt;$G290,TODAY()-$G290,0))</f>
        <v/>
      </c>
      <c r="K290" s="14" t="str">
        <f aca="false">IF(N($J290)=0,"",ROUND(N($F290)*$I$4*$J290/365,2))</f>
        <v/>
      </c>
      <c r="L290" s="15" t="str">
        <f aca="true">IF($A290="","",IF(OR($H290="Sì",$I290&lt;&gt;""),"Pagata ✓",IF($G290="","Manca la scadenza",IF($G290-TODAY()&gt;5,"In regola",IF($G290&gt;=TODAY(),"Manda il promemoria",IF($J290&lt;3,"Scaduta da poco",IF($J290&lt;15,"1° sollecito",IF($J290&lt;30,"2° sollecito",IF($J290&lt;45,"3° sollecito","Messa in mora")))))))))</f>
        <v/>
      </c>
    </row>
    <row r="291" customFormat="false" ht="15" hidden="false" customHeight="false" outlineLevel="0" collapsed="false">
      <c r="A291" s="8"/>
      <c r="B291" s="8"/>
      <c r="C291" s="9"/>
      <c r="D291" s="9"/>
      <c r="E291" s="10"/>
      <c r="F291" s="11"/>
      <c r="G291" s="10"/>
      <c r="H291" s="12"/>
      <c r="I291" s="10"/>
      <c r="J291" s="13" t="str">
        <f aca="true">IF(OR($G291="",$H291="Sì",$I291&lt;&gt;""),"",IF(TODAY()&gt;$G291,TODAY()-$G291,0))</f>
        <v/>
      </c>
      <c r="K291" s="14" t="str">
        <f aca="false">IF(N($J291)=0,"",ROUND(N($F291)*$I$4*$J291/365,2))</f>
        <v/>
      </c>
      <c r="L291" s="15" t="str">
        <f aca="true">IF($A291="","",IF(OR($H291="Sì",$I291&lt;&gt;""),"Pagata ✓",IF($G291="","Manca la scadenza",IF($G291-TODAY()&gt;5,"In regola",IF($G291&gt;=TODAY(),"Manda il promemoria",IF($J291&lt;3,"Scaduta da poco",IF($J291&lt;15,"1° sollecito",IF($J291&lt;30,"2° sollecito",IF($J291&lt;45,"3° sollecito","Messa in mora")))))))))</f>
        <v/>
      </c>
    </row>
    <row r="292" customFormat="false" ht="15" hidden="false" customHeight="false" outlineLevel="0" collapsed="false">
      <c r="A292" s="8"/>
      <c r="B292" s="8"/>
      <c r="C292" s="9"/>
      <c r="D292" s="9"/>
      <c r="E292" s="10"/>
      <c r="F292" s="11"/>
      <c r="G292" s="10"/>
      <c r="H292" s="12"/>
      <c r="I292" s="10"/>
      <c r="J292" s="13" t="str">
        <f aca="true">IF(OR($G292="",$H292="Sì",$I292&lt;&gt;""),"",IF(TODAY()&gt;$G292,TODAY()-$G292,0))</f>
        <v/>
      </c>
      <c r="K292" s="14" t="str">
        <f aca="false">IF(N($J292)=0,"",ROUND(N($F292)*$I$4*$J292/365,2))</f>
        <v/>
      </c>
      <c r="L292" s="15" t="str">
        <f aca="true">IF($A292="","",IF(OR($H292="Sì",$I292&lt;&gt;""),"Pagata ✓",IF($G292="","Manca la scadenza",IF($G292-TODAY()&gt;5,"In regola",IF($G292&gt;=TODAY(),"Manda il promemoria",IF($J292&lt;3,"Scaduta da poco",IF($J292&lt;15,"1° sollecito",IF($J292&lt;30,"2° sollecito",IF($J292&lt;45,"3° sollecito","Messa in mora")))))))))</f>
        <v/>
      </c>
    </row>
    <row r="293" customFormat="false" ht="15" hidden="false" customHeight="false" outlineLevel="0" collapsed="false">
      <c r="A293" s="8"/>
      <c r="B293" s="8"/>
      <c r="C293" s="9"/>
      <c r="D293" s="9"/>
      <c r="E293" s="10"/>
      <c r="F293" s="11"/>
      <c r="G293" s="10"/>
      <c r="H293" s="12"/>
      <c r="I293" s="10"/>
      <c r="J293" s="13" t="str">
        <f aca="true">IF(OR($G293="",$H293="Sì",$I293&lt;&gt;""),"",IF(TODAY()&gt;$G293,TODAY()-$G293,0))</f>
        <v/>
      </c>
      <c r="K293" s="14" t="str">
        <f aca="false">IF(N($J293)=0,"",ROUND(N($F293)*$I$4*$J293/365,2))</f>
        <v/>
      </c>
      <c r="L293" s="15" t="str">
        <f aca="true">IF($A293="","",IF(OR($H293="Sì",$I293&lt;&gt;""),"Pagata ✓",IF($G293="","Manca la scadenza",IF($G293-TODAY()&gt;5,"In regola",IF($G293&gt;=TODAY(),"Manda il promemoria",IF($J293&lt;3,"Scaduta da poco",IF($J293&lt;15,"1° sollecito",IF($J293&lt;30,"2° sollecito",IF($J293&lt;45,"3° sollecito","Messa in mora")))))))))</f>
        <v/>
      </c>
    </row>
    <row r="294" customFormat="false" ht="15" hidden="false" customHeight="false" outlineLevel="0" collapsed="false">
      <c r="A294" s="8"/>
      <c r="B294" s="8"/>
      <c r="C294" s="9"/>
      <c r="D294" s="9"/>
      <c r="E294" s="10"/>
      <c r="F294" s="11"/>
      <c r="G294" s="10"/>
      <c r="H294" s="12"/>
      <c r="I294" s="10"/>
      <c r="J294" s="13" t="str">
        <f aca="true">IF(OR($G294="",$H294="Sì",$I294&lt;&gt;""),"",IF(TODAY()&gt;$G294,TODAY()-$G294,0))</f>
        <v/>
      </c>
      <c r="K294" s="14" t="str">
        <f aca="false">IF(N($J294)=0,"",ROUND(N($F294)*$I$4*$J294/365,2))</f>
        <v/>
      </c>
      <c r="L294" s="15" t="str">
        <f aca="true">IF($A294="","",IF(OR($H294="Sì",$I294&lt;&gt;""),"Pagata ✓",IF($G294="","Manca la scadenza",IF($G294-TODAY()&gt;5,"In regola",IF($G294&gt;=TODAY(),"Manda il promemoria",IF($J294&lt;3,"Scaduta da poco",IF($J294&lt;15,"1° sollecito",IF($J294&lt;30,"2° sollecito",IF($J294&lt;45,"3° sollecito","Messa in mora")))))))))</f>
        <v/>
      </c>
    </row>
    <row r="295" customFormat="false" ht="15" hidden="false" customHeight="false" outlineLevel="0" collapsed="false">
      <c r="A295" s="8"/>
      <c r="B295" s="8"/>
      <c r="C295" s="9"/>
      <c r="D295" s="9"/>
      <c r="E295" s="10"/>
      <c r="F295" s="11"/>
      <c r="G295" s="10"/>
      <c r="H295" s="12"/>
      <c r="I295" s="10"/>
      <c r="J295" s="13" t="str">
        <f aca="true">IF(OR($G295="",$H295="Sì",$I295&lt;&gt;""),"",IF(TODAY()&gt;$G295,TODAY()-$G295,0))</f>
        <v/>
      </c>
      <c r="K295" s="14" t="str">
        <f aca="false">IF(N($J295)=0,"",ROUND(N($F295)*$I$4*$J295/365,2))</f>
        <v/>
      </c>
      <c r="L295" s="15" t="str">
        <f aca="true">IF($A295="","",IF(OR($H295="Sì",$I295&lt;&gt;""),"Pagata ✓",IF($G295="","Manca la scadenza",IF($G295-TODAY()&gt;5,"In regola",IF($G295&gt;=TODAY(),"Manda il promemoria",IF($J295&lt;3,"Scaduta da poco",IF($J295&lt;15,"1° sollecito",IF($J295&lt;30,"2° sollecito",IF($J295&lt;45,"3° sollecito","Messa in mora")))))))))</f>
        <v/>
      </c>
    </row>
    <row r="296" customFormat="false" ht="15" hidden="false" customHeight="false" outlineLevel="0" collapsed="false">
      <c r="A296" s="8"/>
      <c r="B296" s="8"/>
      <c r="C296" s="9"/>
      <c r="D296" s="9"/>
      <c r="E296" s="10"/>
      <c r="F296" s="11"/>
      <c r="G296" s="10"/>
      <c r="H296" s="12"/>
      <c r="I296" s="10"/>
      <c r="J296" s="13" t="str">
        <f aca="true">IF(OR($G296="",$H296="Sì",$I296&lt;&gt;""),"",IF(TODAY()&gt;$G296,TODAY()-$G296,0))</f>
        <v/>
      </c>
      <c r="K296" s="14" t="str">
        <f aca="false">IF(N($J296)=0,"",ROUND(N($F296)*$I$4*$J296/365,2))</f>
        <v/>
      </c>
      <c r="L296" s="15" t="str">
        <f aca="true">IF($A296="","",IF(OR($H296="Sì",$I296&lt;&gt;""),"Pagata ✓",IF($G296="","Manca la scadenza",IF($G296-TODAY()&gt;5,"In regola",IF($G296&gt;=TODAY(),"Manda il promemoria",IF($J296&lt;3,"Scaduta da poco",IF($J296&lt;15,"1° sollecito",IF($J296&lt;30,"2° sollecito",IF($J296&lt;45,"3° sollecito","Messa in mora")))))))))</f>
        <v/>
      </c>
    </row>
    <row r="297" customFormat="false" ht="15" hidden="false" customHeight="false" outlineLevel="0" collapsed="false">
      <c r="A297" s="8"/>
      <c r="B297" s="8"/>
      <c r="C297" s="9"/>
      <c r="D297" s="9"/>
      <c r="E297" s="10"/>
      <c r="F297" s="11"/>
      <c r="G297" s="10"/>
      <c r="H297" s="12"/>
      <c r="I297" s="10"/>
      <c r="J297" s="13" t="str">
        <f aca="true">IF(OR($G297="",$H297="Sì",$I297&lt;&gt;""),"",IF(TODAY()&gt;$G297,TODAY()-$G297,0))</f>
        <v/>
      </c>
      <c r="K297" s="14" t="str">
        <f aca="false">IF(N($J297)=0,"",ROUND(N($F297)*$I$4*$J297/365,2))</f>
        <v/>
      </c>
      <c r="L297" s="15" t="str">
        <f aca="true">IF($A297="","",IF(OR($H297="Sì",$I297&lt;&gt;""),"Pagata ✓",IF($G297="","Manca la scadenza",IF($G297-TODAY()&gt;5,"In regola",IF($G297&gt;=TODAY(),"Manda il promemoria",IF($J297&lt;3,"Scaduta da poco",IF($J297&lt;15,"1° sollecito",IF($J297&lt;30,"2° sollecito",IF($J297&lt;45,"3° sollecito","Messa in mora")))))))))</f>
        <v/>
      </c>
    </row>
    <row r="298" customFormat="false" ht="15" hidden="false" customHeight="false" outlineLevel="0" collapsed="false">
      <c r="A298" s="8"/>
      <c r="B298" s="8"/>
      <c r="C298" s="9"/>
      <c r="D298" s="9"/>
      <c r="E298" s="10"/>
      <c r="F298" s="11"/>
      <c r="G298" s="10"/>
      <c r="H298" s="12"/>
      <c r="I298" s="10"/>
      <c r="J298" s="13" t="str">
        <f aca="true">IF(OR($G298="",$H298="Sì",$I298&lt;&gt;""),"",IF(TODAY()&gt;$G298,TODAY()-$G298,0))</f>
        <v/>
      </c>
      <c r="K298" s="14" t="str">
        <f aca="false">IF(N($J298)=0,"",ROUND(N($F298)*$I$4*$J298/365,2))</f>
        <v/>
      </c>
      <c r="L298" s="15" t="str">
        <f aca="true">IF($A298="","",IF(OR($H298="Sì",$I298&lt;&gt;""),"Pagata ✓",IF($G298="","Manca la scadenza",IF($G298-TODAY()&gt;5,"In regola",IF($G298&gt;=TODAY(),"Manda il promemoria",IF($J298&lt;3,"Scaduta da poco",IF($J298&lt;15,"1° sollecito",IF($J298&lt;30,"2° sollecito",IF($J298&lt;45,"3° sollecito","Messa in mora")))))))))</f>
        <v/>
      </c>
    </row>
    <row r="299" customFormat="false" ht="15" hidden="false" customHeight="false" outlineLevel="0" collapsed="false">
      <c r="A299" s="8"/>
      <c r="B299" s="8"/>
      <c r="C299" s="9"/>
      <c r="D299" s="9"/>
      <c r="E299" s="10"/>
      <c r="F299" s="11"/>
      <c r="G299" s="10"/>
      <c r="H299" s="12"/>
      <c r="I299" s="10"/>
      <c r="J299" s="13" t="str">
        <f aca="true">IF(OR($G299="",$H299="Sì",$I299&lt;&gt;""),"",IF(TODAY()&gt;$G299,TODAY()-$G299,0))</f>
        <v/>
      </c>
      <c r="K299" s="14" t="str">
        <f aca="false">IF(N($J299)=0,"",ROUND(N($F299)*$I$4*$J299/365,2))</f>
        <v/>
      </c>
      <c r="L299" s="15" t="str">
        <f aca="true">IF($A299="","",IF(OR($H299="Sì",$I299&lt;&gt;""),"Pagata ✓",IF($G299="","Manca la scadenza",IF($G299-TODAY()&gt;5,"In regola",IF($G299&gt;=TODAY(),"Manda il promemoria",IF($J299&lt;3,"Scaduta da poco",IF($J299&lt;15,"1° sollecito",IF($J299&lt;30,"2° sollecito",IF($J299&lt;45,"3° sollecito","Messa in mora")))))))))</f>
        <v/>
      </c>
    </row>
    <row r="300" customFormat="false" ht="15" hidden="false" customHeight="false" outlineLevel="0" collapsed="false">
      <c r="A300" s="8"/>
      <c r="B300" s="8"/>
      <c r="C300" s="9"/>
      <c r="D300" s="9"/>
      <c r="E300" s="10"/>
      <c r="F300" s="11"/>
      <c r="G300" s="10"/>
      <c r="H300" s="12"/>
      <c r="I300" s="10"/>
      <c r="J300" s="13" t="str">
        <f aca="true">IF(OR($G300="",$H300="Sì",$I300&lt;&gt;""),"",IF(TODAY()&gt;$G300,TODAY()-$G300,0))</f>
        <v/>
      </c>
      <c r="K300" s="14" t="str">
        <f aca="false">IF(N($J300)=0,"",ROUND(N($F300)*$I$4*$J300/365,2))</f>
        <v/>
      </c>
      <c r="L300" s="15" t="str">
        <f aca="true">IF($A300="","",IF(OR($H300="Sì",$I300&lt;&gt;""),"Pagata ✓",IF($G300="","Manca la scadenza",IF($G300-TODAY()&gt;5,"In regola",IF($G300&gt;=TODAY(),"Manda il promemoria",IF($J300&lt;3,"Scaduta da poco",IF($J300&lt;15,"1° sollecito",IF($J300&lt;30,"2° sollecito",IF($J300&lt;45,"3° sollecito","Messa in mora")))))))))</f>
        <v/>
      </c>
    </row>
    <row r="301" customFormat="false" ht="15" hidden="false" customHeight="false" outlineLevel="0" collapsed="false">
      <c r="A301" s="8"/>
      <c r="B301" s="8"/>
      <c r="C301" s="9"/>
      <c r="D301" s="9"/>
      <c r="E301" s="10"/>
      <c r="F301" s="11"/>
      <c r="G301" s="10"/>
      <c r="H301" s="12"/>
      <c r="I301" s="10"/>
      <c r="J301" s="13" t="str">
        <f aca="true">IF(OR($G301="",$H301="Sì",$I301&lt;&gt;""),"",IF(TODAY()&gt;$G301,TODAY()-$G301,0))</f>
        <v/>
      </c>
      <c r="K301" s="14" t="str">
        <f aca="false">IF(N($J301)=0,"",ROUND(N($F301)*$I$4*$J301/365,2))</f>
        <v/>
      </c>
      <c r="L301" s="15" t="str">
        <f aca="true">IF($A301="","",IF(OR($H301="Sì",$I301&lt;&gt;""),"Pagata ✓",IF($G301="","Manca la scadenza",IF($G301-TODAY()&gt;5,"In regola",IF($G301&gt;=TODAY(),"Manda il promemoria",IF($J301&lt;3,"Scaduta da poco",IF($J301&lt;15,"1° sollecito",IF($J301&lt;30,"2° sollecito",IF($J301&lt;45,"3° sollecito","Messa in mora")))))))))</f>
        <v/>
      </c>
    </row>
    <row r="302" customFormat="false" ht="15" hidden="false" customHeight="false" outlineLevel="0" collapsed="false">
      <c r="A302" s="8"/>
      <c r="B302" s="8"/>
      <c r="C302" s="9"/>
      <c r="D302" s="9"/>
      <c r="E302" s="10"/>
      <c r="F302" s="11"/>
      <c r="G302" s="10"/>
      <c r="H302" s="12"/>
      <c r="I302" s="10"/>
      <c r="J302" s="13" t="str">
        <f aca="true">IF(OR($G302="",$H302="Sì",$I302&lt;&gt;""),"",IF(TODAY()&gt;$G302,TODAY()-$G302,0))</f>
        <v/>
      </c>
      <c r="K302" s="14" t="str">
        <f aca="false">IF(N($J302)=0,"",ROUND(N($F302)*$I$4*$J302/365,2))</f>
        <v/>
      </c>
      <c r="L302" s="15" t="str">
        <f aca="true">IF($A302="","",IF(OR($H302="Sì",$I302&lt;&gt;""),"Pagata ✓",IF($G302="","Manca la scadenza",IF($G302-TODAY()&gt;5,"In regola",IF($G302&gt;=TODAY(),"Manda il promemoria",IF($J302&lt;3,"Scaduta da poco",IF($J302&lt;15,"1° sollecito",IF($J302&lt;30,"2° sollecito",IF($J302&lt;45,"3° sollecito","Messa in mora")))))))))</f>
        <v/>
      </c>
    </row>
    <row r="303" customFormat="false" ht="15" hidden="false" customHeight="false" outlineLevel="0" collapsed="false">
      <c r="A303" s="8"/>
      <c r="B303" s="8"/>
      <c r="C303" s="9"/>
      <c r="D303" s="9"/>
      <c r="E303" s="10"/>
      <c r="F303" s="11"/>
      <c r="G303" s="10"/>
      <c r="H303" s="12"/>
      <c r="I303" s="10"/>
      <c r="J303" s="13" t="str">
        <f aca="true">IF(OR($G303="",$H303="Sì",$I303&lt;&gt;""),"",IF(TODAY()&gt;$G303,TODAY()-$G303,0))</f>
        <v/>
      </c>
      <c r="K303" s="14" t="str">
        <f aca="false">IF(N($J303)=0,"",ROUND(N($F303)*$I$4*$J303/365,2))</f>
        <v/>
      </c>
      <c r="L303" s="15" t="str">
        <f aca="true">IF($A303="","",IF(OR($H303="Sì",$I303&lt;&gt;""),"Pagata ✓",IF($G303="","Manca la scadenza",IF($G303-TODAY()&gt;5,"In regola",IF($G303&gt;=TODAY(),"Manda il promemoria",IF($J303&lt;3,"Scaduta da poco",IF($J303&lt;15,"1° sollecito",IF($J303&lt;30,"2° sollecito",IF($J303&lt;45,"3° sollecito","Messa in mora")))))))))</f>
        <v/>
      </c>
    </row>
    <row r="304" customFormat="false" ht="15" hidden="false" customHeight="false" outlineLevel="0" collapsed="false">
      <c r="A304" s="8"/>
      <c r="B304" s="8"/>
      <c r="C304" s="9"/>
      <c r="D304" s="9"/>
      <c r="E304" s="10"/>
      <c r="F304" s="11"/>
      <c r="G304" s="10"/>
      <c r="H304" s="12"/>
      <c r="I304" s="10"/>
      <c r="J304" s="13" t="str">
        <f aca="true">IF(OR($G304="",$H304="Sì",$I304&lt;&gt;""),"",IF(TODAY()&gt;$G304,TODAY()-$G304,0))</f>
        <v/>
      </c>
      <c r="K304" s="14" t="str">
        <f aca="false">IF(N($J304)=0,"",ROUND(N($F304)*$I$4*$J304/365,2))</f>
        <v/>
      </c>
      <c r="L304" s="15" t="str">
        <f aca="true">IF($A304="","",IF(OR($H304="Sì",$I304&lt;&gt;""),"Pagata ✓",IF($G304="","Manca la scadenza",IF($G304-TODAY()&gt;5,"In regola",IF($G304&gt;=TODAY(),"Manda il promemoria",IF($J304&lt;3,"Scaduta da poco",IF($J304&lt;15,"1° sollecito",IF($J304&lt;30,"2° sollecito",IF($J304&lt;45,"3° sollecito","Messa in mora")))))))))</f>
        <v/>
      </c>
    </row>
    <row r="305" customFormat="false" ht="15" hidden="false" customHeight="false" outlineLevel="0" collapsed="false">
      <c r="A305" s="8"/>
      <c r="B305" s="8"/>
      <c r="C305" s="9"/>
      <c r="D305" s="9"/>
      <c r="E305" s="10"/>
      <c r="F305" s="11"/>
      <c r="G305" s="10"/>
      <c r="H305" s="12"/>
      <c r="I305" s="10"/>
      <c r="J305" s="13" t="str">
        <f aca="true">IF(OR($G305="",$H305="Sì",$I305&lt;&gt;""),"",IF(TODAY()&gt;$G305,TODAY()-$G305,0))</f>
        <v/>
      </c>
      <c r="K305" s="14" t="str">
        <f aca="false">IF(N($J305)=0,"",ROUND(N($F305)*$I$4*$J305/365,2))</f>
        <v/>
      </c>
      <c r="L305" s="15" t="str">
        <f aca="true">IF($A305="","",IF(OR($H305="Sì",$I305&lt;&gt;""),"Pagata ✓",IF($G305="","Manca la scadenza",IF($G305-TODAY()&gt;5,"In regola",IF($G305&gt;=TODAY(),"Manda il promemoria",IF($J305&lt;3,"Scaduta da poco",IF($J305&lt;15,"1° sollecito",IF($J305&lt;30,"2° sollecito",IF($J305&lt;45,"3° sollecito","Messa in mora")))))))))</f>
        <v/>
      </c>
    </row>
  </sheetData>
  <autoFilter ref="A5:L305"/>
  <conditionalFormatting sqref="L6:L305">
    <cfRule type="expression" priority="2" aboveAverage="0" equalAverage="0" bottom="0" percent="0" rank="0" text="" dxfId="6">
      <formula>$L6="Messa in mora"</formula>
    </cfRule>
    <cfRule type="expression" priority="3" aboveAverage="0" equalAverage="0" bottom="0" percent="0" rank="0" text="" dxfId="7">
      <formula>$L6="3° sollecito"</formula>
    </cfRule>
    <cfRule type="expression" priority="4" aboveAverage="0" equalAverage="0" bottom="0" percent="0" rank="0" text="" dxfId="8">
      <formula>$L6="2° sollecito"</formula>
    </cfRule>
    <cfRule type="expression" priority="5" aboveAverage="0" equalAverage="0" bottom="0" percent="0" rank="0" text="" dxfId="9">
      <formula>$L6="1° sollecito"</formula>
    </cfRule>
    <cfRule type="expression" priority="6" aboveAverage="0" equalAverage="0" bottom="0" percent="0" rank="0" text="" dxfId="10">
      <formula>$L6="Manda il promemoria"</formula>
    </cfRule>
    <cfRule type="expression" priority="7" aboveAverage="0" equalAverage="0" bottom="0" percent="0" rank="0" text="" dxfId="11">
      <formula>$L6="Pagata ✓"</formula>
    </cfRule>
    <cfRule type="expression" priority="8" aboveAverage="0" equalAverage="0" bottom="0" percent="0" rank="0" text="" dxfId="12">
      <formula>$L6="Manca la scadenza"</formula>
    </cfRule>
  </conditionalFormatting>
  <dataValidations count="3">
    <dataValidation allowBlank="true" errorStyle="stop" operator="between" prompt="Scegli Sì quando ti hanno pagato tutto." promptTitle="Pagata?" showDropDown="false" showErrorMessage="true" showInputMessage="false" sqref="H6:H305" type="list">
      <formula1>"Sì,No"</formula1>
      <formula2>0</formula2>
    </dataValidation>
    <dataValidation allowBlank="true" error="Scrivi una data, per esempio 15/11/2026." errorStyle="stop" errorTitle="Data" operator="greaterThan" showDropDown="false" showErrorMessage="true" showInputMessage="false" sqref="E6:E305 G6:G305 I6:I305" type="date">
      <formula1>DATE(2000,1,1)</formula1>
      <formula2>0</formula2>
    </dataValidation>
    <dataValidation allowBlank="true" error="Scrivi l'importo ancora da incassare, senza €." errorStyle="stop" errorTitle="Importo" operator="greaterThan" showDropDown="false" showErrorMessage="true" showInputMessage="false" sqref="F6:F305" type="decimal">
      <formula1>0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19.7" hidden="false" customHeight="false" outlineLevel="0" collapsed="false">
      <c r="B1" s="16" t="s">
        <v>19</v>
      </c>
    </row>
    <row r="2" customFormat="false" ht="15" hidden="false" customHeight="false" outlineLevel="0" collapsed="false">
      <c r="B2" s="17"/>
    </row>
    <row r="3" customFormat="false" ht="26.85" hidden="false" customHeight="false" outlineLevel="0" collapsed="false">
      <c r="B3" s="18" t="s">
        <v>20</v>
      </c>
    </row>
    <row r="4" customFormat="false" ht="15" hidden="false" customHeight="false" outlineLevel="0" collapsed="false">
      <c r="B4" s="19" t="s">
        <v>21</v>
      </c>
    </row>
    <row r="5" customFormat="false" ht="15" hidden="false" customHeight="false" outlineLevel="0" collapsed="false">
      <c r="B5" s="18" t="s">
        <v>22</v>
      </c>
    </row>
    <row r="6" customFormat="false" ht="26.85" hidden="false" customHeight="false" outlineLevel="0" collapsed="false">
      <c r="B6" s="18" t="s">
        <v>23</v>
      </c>
    </row>
    <row r="7" customFormat="false" ht="23.85" hidden="false" customHeight="false" outlineLevel="0" collapsed="false">
      <c r="B7" s="19" t="s">
        <v>24</v>
      </c>
    </row>
    <row r="8" customFormat="false" ht="15" hidden="false" customHeight="false" outlineLevel="0" collapsed="false">
      <c r="B8" s="18" t="s">
        <v>25</v>
      </c>
    </row>
    <row r="9" customFormat="false" ht="15" hidden="false" customHeight="false" outlineLevel="0" collapsed="false">
      <c r="B9" s="17"/>
    </row>
    <row r="10" customFormat="false" ht="15" hidden="false" customHeight="false" outlineLevel="0" collapsed="false">
      <c r="B10" s="20" t="s">
        <v>26</v>
      </c>
    </row>
    <row r="11" customFormat="false" ht="15" hidden="false" customHeight="false" outlineLevel="0" collapsed="false">
      <c r="B11" s="21" t="s">
        <v>27</v>
      </c>
    </row>
    <row r="12" customFormat="false" ht="15" hidden="false" customHeight="false" outlineLevel="0" collapsed="false">
      <c r="B12" s="21" t="s">
        <v>28</v>
      </c>
    </row>
    <row r="13" customFormat="false" ht="15" hidden="false" customHeight="false" outlineLevel="0" collapsed="false">
      <c r="B13" s="21" t="s">
        <v>29</v>
      </c>
    </row>
    <row r="14" customFormat="false" ht="15" hidden="false" customHeight="false" outlineLevel="0" collapsed="false">
      <c r="B14" s="22" t="s">
        <v>30</v>
      </c>
    </row>
    <row r="15" customFormat="false" ht="15" hidden="false" customHeight="false" outlineLevel="0" collapsed="false">
      <c r="B15" s="17"/>
    </row>
    <row r="16" customFormat="false" ht="16.15" hidden="false" customHeight="false" outlineLevel="0" collapsed="false">
      <c r="B16" s="23" t="s">
        <v>31</v>
      </c>
    </row>
    <row r="17" customFormat="false" ht="15" hidden="false" customHeight="false" outlineLevel="0" collapsed="false">
      <c r="B17" s="18" t="s">
        <v>32</v>
      </c>
    </row>
    <row r="18" customFormat="false" ht="26.85" hidden="false" customHeight="false" outlineLevel="0" collapsed="false">
      <c r="B18" s="18" t="s">
        <v>33</v>
      </c>
    </row>
    <row r="19" customFormat="false" ht="15" hidden="false" customHeight="false" outlineLevel="0" collapsed="false">
      <c r="B19" s="18" t="s">
        <v>34</v>
      </c>
    </row>
    <row r="20" customFormat="false" ht="15" hidden="false" customHeight="false" outlineLevel="0" collapsed="false">
      <c r="B20" s="24" t="s">
        <v>35</v>
      </c>
    </row>
    <row r="21" customFormat="false" ht="15" hidden="false" customHeight="false" outlineLevel="0" collapsed="false">
      <c r="B21" s="25" t="s">
        <v>36</v>
      </c>
    </row>
    <row r="22" customFormat="false" ht="15" hidden="false" customHeight="false" outlineLevel="0" collapsed="false">
      <c r="B22" s="17"/>
    </row>
    <row r="23" customFormat="false" ht="15" hidden="false" customHeight="false" outlineLevel="0" collapsed="false">
      <c r="B23" s="26" t="s">
        <v>37</v>
      </c>
    </row>
  </sheetData>
  <hyperlinks>
    <hyperlink ref="B21" r:id="rId1" display="https://app.sollecitofacile.it/?utm_source=scadenzario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8"/>
    <col collapsed="false" customWidth="true" hidden="false" outlineLevel="0" max="3" min="3" style="0" width="15"/>
    <col collapsed="false" customWidth="true" hidden="false" outlineLevel="0" max="4" min="4" style="0" width="11"/>
    <col collapsed="false" customWidth="true" hidden="false" outlineLevel="0" max="5" min="5" style="0" width="12"/>
    <col collapsed="false" customWidth="true" hidden="false" outlineLevel="0" max="6" min="6" style="0" width="13"/>
    <col collapsed="false" customWidth="true" hidden="false" outlineLevel="0" max="7" min="7" style="0" width="12"/>
    <col collapsed="false" customWidth="true" hidden="false" outlineLevel="0" max="8" min="8" style="0" width="9"/>
    <col collapsed="false" customWidth="true" hidden="false" outlineLevel="0" max="9" min="9" style="0" width="13"/>
    <col collapsed="false" customWidth="true" hidden="false" outlineLevel="0" max="10" min="10" style="0" width="30"/>
  </cols>
  <sheetData>
    <row r="1" customFormat="false" ht="15" hidden="false" customHeight="false" outlineLevel="0" collapsed="false">
      <c r="A1" s="27" t="s">
        <v>38</v>
      </c>
    </row>
    <row r="3" customFormat="false" ht="15" hidden="false" customHeight="false" outlineLevel="0" collapsed="false">
      <c r="A3" s="28" t="s">
        <v>7</v>
      </c>
      <c r="B3" s="28" t="s">
        <v>8</v>
      </c>
      <c r="C3" s="28" t="s">
        <v>9</v>
      </c>
      <c r="D3" s="28" t="s">
        <v>10</v>
      </c>
      <c r="E3" s="28" t="s">
        <v>11</v>
      </c>
      <c r="F3" s="28" t="s">
        <v>12</v>
      </c>
      <c r="G3" s="28" t="s">
        <v>13</v>
      </c>
      <c r="H3" s="28" t="s">
        <v>14</v>
      </c>
      <c r="I3" s="28" t="s">
        <v>15</v>
      </c>
      <c r="J3" s="28" t="s">
        <v>18</v>
      </c>
    </row>
    <row r="4" customFormat="false" ht="15" hidden="false" customHeight="false" outlineLevel="0" collapsed="false">
      <c r="A4" s="29" t="s">
        <v>39</v>
      </c>
      <c r="B4" s="29" t="s">
        <v>40</v>
      </c>
      <c r="C4" s="29" t="s">
        <v>41</v>
      </c>
      <c r="D4" s="29" t="s">
        <v>42</v>
      </c>
      <c r="E4" s="30" t="n">
        <f aca="true">TODAY()-70</f>
        <v>46254</v>
      </c>
      <c r="F4" s="31" t="n">
        <v>1830</v>
      </c>
      <c r="G4" s="30" t="n">
        <f aca="true">TODAY()-50</f>
        <v>46274</v>
      </c>
      <c r="H4" s="29" t="s">
        <v>43</v>
      </c>
      <c r="I4" s="30"/>
      <c r="J4" s="32" t="str">
        <f aca="true">IF(OR(H4="Sì",I4&lt;&gt;""),"Pagata ✓",IF(G4-TODAY()&gt;5,"In regola",IF(G4&gt;=TODAY(),"Manda il promemoria",IF(TODAY()-G4&lt;3,"Scaduta da poco",IF(TODAY()-G4&lt;15,"1° sollecito",IF(TODAY()-G4&lt;30,"2° sollecito",IF(TODAY()-G4&lt;45,"3° sollecito","Messa in mora")))))))</f>
        <v>Messa in mora</v>
      </c>
    </row>
    <row r="5" customFormat="false" ht="15" hidden="false" customHeight="false" outlineLevel="0" collapsed="false">
      <c r="A5" s="29" t="s">
        <v>44</v>
      </c>
      <c r="B5" s="29" t="s">
        <v>45</v>
      </c>
      <c r="C5" s="29"/>
      <c r="D5" s="29" t="s">
        <v>46</v>
      </c>
      <c r="E5" s="30" t="n">
        <f aca="true">TODAY()-38</f>
        <v>46286</v>
      </c>
      <c r="F5" s="31" t="n">
        <v>2440</v>
      </c>
      <c r="G5" s="30" t="n">
        <f aca="true">TODAY()-8</f>
        <v>46316</v>
      </c>
      <c r="H5" s="29" t="s">
        <v>43</v>
      </c>
      <c r="I5" s="30"/>
      <c r="J5" s="32" t="str">
        <f aca="true">IF(OR(H5="Sì",I5&lt;&gt;""),"Pagata ✓",IF(G5-TODAY()&gt;5,"In regola",IF(G5&gt;=TODAY(),"Manda il promemoria",IF(TODAY()-G5&lt;3,"Scaduta da poco",IF(TODAY()-G5&lt;15,"1° sollecito",IF(TODAY()-G5&lt;30,"2° sollecito",IF(TODAY()-G5&lt;45,"3° sollecito","Messa in mora")))))))</f>
        <v>1° sollecito</v>
      </c>
    </row>
    <row r="6" customFormat="false" ht="15" hidden="false" customHeight="false" outlineLevel="0" collapsed="false">
      <c r="A6" s="29" t="s">
        <v>47</v>
      </c>
      <c r="B6" s="29" t="s">
        <v>48</v>
      </c>
      <c r="C6" s="29"/>
      <c r="D6" s="29" t="s">
        <v>49</v>
      </c>
      <c r="E6" s="30" t="n">
        <f aca="true">TODAY()-27</f>
        <v>46297</v>
      </c>
      <c r="F6" s="31" t="n">
        <v>960</v>
      </c>
      <c r="G6" s="30" t="n">
        <f aca="true">TODAY()+3</f>
        <v>46327</v>
      </c>
      <c r="H6" s="29" t="s">
        <v>43</v>
      </c>
      <c r="I6" s="30"/>
      <c r="J6" s="32" t="str">
        <f aca="true">IF(OR(H6="Sì",I6&lt;&gt;""),"Pagata ✓",IF(G6-TODAY()&gt;5,"In regola",IF(G6&gt;=TODAY(),"Manda il promemoria",IF(TODAY()-G6&lt;3,"Scaduta da poco",IF(TODAY()-G6&lt;15,"1° sollecito",IF(TODAY()-G6&lt;30,"2° sollecito",IF(TODAY()-G6&lt;45,"3° sollecito","Messa in mora")))))))</f>
        <v>Manda il promemoria</v>
      </c>
    </row>
    <row r="7" customFormat="false" ht="15" hidden="false" customHeight="false" outlineLevel="0" collapsed="false">
      <c r="A7" s="29" t="s">
        <v>50</v>
      </c>
      <c r="B7" s="29" t="s">
        <v>51</v>
      </c>
      <c r="C7" s="29"/>
      <c r="D7" s="29" t="s">
        <v>52</v>
      </c>
      <c r="E7" s="30" t="n">
        <f aca="true">TODAY()-90</f>
        <v>46234</v>
      </c>
      <c r="F7" s="31" t="n">
        <v>1200</v>
      </c>
      <c r="G7" s="30" t="n">
        <f aca="true">TODAY()-60</f>
        <v>46264</v>
      </c>
      <c r="H7" s="29" t="s">
        <v>53</v>
      </c>
      <c r="I7" s="30" t="n">
        <f aca="true">TODAY()-40</f>
        <v>46284</v>
      </c>
      <c r="J7" s="32" t="str">
        <f aca="true">IF(OR(H7="Sì",I7&lt;&gt;""),"Pagata ✓",IF(G7-TODAY()&gt;5,"In regola",IF(G7&gt;=TODAY(),"Manda il promemoria",IF(TODAY()-G7&lt;3,"Scaduta da poco",IF(TODAY()-G7&lt;15,"1° sollecito",IF(TODAY()-G7&lt;30,"2° sollecito",IF(TODAY()-G7&lt;45,"3° sollecito","Messa in mora")))))))</f>
        <v>Pagata ✓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2026-10-29T11:45:01Z</dcterms:created>
  <dc:creator>Sollecito Facile</dc:creator>
  <dc:description/>
  <dc:language>en-US</dc:language>
  <cp:lastModifiedBy/>
  <dcterms:modified xsi:type="dcterms:W3CDTF">2026-10-29T11:45:01Z</dcterms:modified>
  <cp:revision>0</cp:revision>
  <dc:subject/>
  <dc:title>Scadenzario clienti – Sollecito Facile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